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cenas\COMMUN\01 a - AFFAIRES COMMANDEES\2025-04-04 Accueil impôts Le Havre\06 - ETUDES\d) D.C.E\"/>
    </mc:Choice>
  </mc:AlternateContent>
  <xr:revisionPtr revIDLastSave="0" documentId="13_ncr:1_{2B50FAB5-BED3-4120-AAB9-703D1C759A6E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514" i="2"/>
  <c r="M493" i="2"/>
  <c r="M475" i="2"/>
  <c r="I527" i="2" s="1"/>
  <c r="M457" i="2"/>
  <c r="M439" i="2"/>
  <c r="M424" i="2"/>
  <c r="M411" i="2"/>
  <c r="M392" i="2"/>
  <c r="M351" i="2"/>
  <c r="M324" i="2"/>
  <c r="M287" i="2"/>
  <c r="M245" i="2"/>
  <c r="M226" i="2"/>
  <c r="M217" i="2"/>
  <c r="M149" i="2"/>
  <c r="M119" i="2"/>
  <c r="M106" i="2"/>
  <c r="I526" i="2" s="1"/>
  <c r="M91" i="2"/>
  <c r="M75" i="2"/>
  <c r="M62" i="2"/>
  <c r="M47" i="2"/>
  <c r="M36" i="2"/>
  <c r="M22" i="2"/>
  <c r="M10" i="2"/>
  <c r="G85" i="1"/>
  <c r="G83" i="1"/>
  <c r="G81" i="1"/>
  <c r="G79" i="1"/>
  <c r="E71" i="1"/>
  <c r="E66" i="1"/>
  <c r="E62" i="1"/>
  <c r="E20" i="1"/>
  <c r="E11" i="1"/>
  <c r="I528" i="2" l="1"/>
  <c r="I536" i="2"/>
  <c r="I535" i="2"/>
  <c r="I537" i="2" s="1"/>
  <c r="AA1" i="3" s="1"/>
  <c r="AA37" i="3" s="1"/>
  <c r="AA3" i="3" l="1"/>
  <c r="AA4" i="3" s="1"/>
  <c r="AA33" i="3"/>
  <c r="AA15" i="3"/>
  <c r="AA9" i="3" l="1"/>
  <c r="AA42" i="3"/>
  <c r="AA12" i="3"/>
  <c r="AA23" i="3" s="1"/>
  <c r="AA27" i="3"/>
  <c r="AA5" i="3"/>
  <c r="AA6" i="3" s="1"/>
  <c r="AA11" i="3" s="1"/>
  <c r="AA16" i="3"/>
  <c r="AA94" i="3" s="1"/>
  <c r="AA90" i="3" s="1"/>
  <c r="AA32" i="3"/>
  <c r="AA38" i="3"/>
  <c r="AA21" i="3"/>
  <c r="AA22" i="3" s="1"/>
  <c r="AA41" i="3"/>
  <c r="AA75" i="3"/>
  <c r="AA67" i="3" s="1"/>
  <c r="AA59" i="3" s="1"/>
  <c r="AA49" i="3" s="1"/>
  <c r="AA31" i="3" s="1"/>
  <c r="AA47" i="3"/>
  <c r="AA24" i="3"/>
  <c r="AA13" i="3"/>
  <c r="AA14" i="3" s="1"/>
  <c r="AA18" i="3"/>
  <c r="AA19" i="3"/>
  <c r="AA17" i="3"/>
  <c r="AA7" i="3"/>
  <c r="AA46" i="3"/>
  <c r="AA29" i="3"/>
  <c r="AA28" i="3"/>
  <c r="AA82" i="3" l="1"/>
  <c r="AA30" i="3"/>
  <c r="AA86" i="3"/>
  <c r="AA81" i="3" s="1"/>
  <c r="AA74" i="3" s="1"/>
  <c r="AA66" i="3" s="1"/>
  <c r="AA58" i="3" s="1"/>
  <c r="AA48" i="3" s="1"/>
  <c r="AA73" i="3"/>
  <c r="AA93" i="3"/>
  <c r="AA89" i="3"/>
  <c r="AA25" i="3" s="1"/>
  <c r="AA65" i="3"/>
  <c r="AA57" i="3" s="1"/>
  <c r="AA45" i="3" s="1"/>
  <c r="AA26" i="3" s="1"/>
  <c r="AA85" i="3"/>
  <c r="AA80" i="3" s="1"/>
  <c r="AA72" i="3" s="1"/>
  <c r="AA64" i="3" s="1"/>
  <c r="AA56" i="3" s="1"/>
  <c r="AA44" i="3" s="1"/>
  <c r="AA43" i="3"/>
  <c r="AA71" i="3"/>
  <c r="AA63" i="3" s="1"/>
  <c r="AA55" i="3" s="1"/>
  <c r="AA40" i="3" s="1"/>
  <c r="AA96" i="3"/>
  <c r="AA92" i="3" s="1"/>
  <c r="AA88" i="3" s="1"/>
  <c r="AA84" i="3" s="1"/>
  <c r="AA78" i="3" s="1"/>
  <c r="AA70" i="3" s="1"/>
  <c r="AA62" i="3" s="1"/>
  <c r="AA54" i="3" s="1"/>
  <c r="AA79" i="3"/>
  <c r="AA50" i="3"/>
  <c r="AA34" i="3"/>
  <c r="AA20" i="3"/>
  <c r="AA77" i="3" s="1"/>
  <c r="AA10" i="3"/>
  <c r="AA95" i="3" s="1"/>
  <c r="AA91" i="3" s="1"/>
  <c r="AA35" i="3" s="1"/>
  <c r="AA69" i="3" l="1"/>
  <c r="AA39" i="3"/>
  <c r="AA87" i="3"/>
  <c r="AA83" i="3" s="1"/>
  <c r="AA76" i="3" s="1"/>
  <c r="AA68" i="3" s="1"/>
  <c r="AA60" i="3" s="1"/>
  <c r="AA52" i="3" s="1"/>
  <c r="AA51" i="3"/>
  <c r="AA61" i="3"/>
  <c r="AA53" i="3"/>
  <c r="AA36" i="3" s="1"/>
  <c r="AA98" i="3" s="1"/>
  <c r="AA2" i="3" s="1"/>
  <c r="D540" i="2" s="1"/>
</calcChain>
</file>

<file path=xl/sharedStrings.xml><?xml version="1.0" encoding="utf-8"?>
<sst xmlns="http://schemas.openxmlformats.org/spreadsheetml/2006/main" count="713" uniqueCount="218">
  <si>
    <t>Dossier</t>
  </si>
  <si>
    <t>Date</t>
  </si>
  <si>
    <t>Phase</t>
  </si>
  <si>
    <t>Indice</t>
  </si>
  <si>
    <t>MAITRE D'OUVRAGE
D.R.F.I.P. de Normandie et de la Seine-Maritime
38, cours Clémenceau
76037 ROUEN Cedex</t>
  </si>
  <si>
    <t>MAITRE D'OEUVRE : 
    ACE INGENIERIE
    120 bis, rue Irène Joliot Curie
    76620 LE HAVRE
    Tél : 02.35.97.38.41
    Mél : ace.ingenierie76@gmail.com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</si>
  <si>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</si>
  <si>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</si>
  <si>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</si>
  <si>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</si>
  <si>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</si>
  <si>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</si>
  <si>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</si>
  <si>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</si>
  <si>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</si>
  <si>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</si>
  <si>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</si>
  <si>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</si>
  <si>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</si>
  <si>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</si>
  <si>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</si>
  <si>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</si>
  <si>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</si>
  <si>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</si>
  <si>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</si>
  <si>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</si>
  <si>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</si>
  <si>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</si>
  <si>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</si>
  <si>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</si>
  <si>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</si>
  <si>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</si>
  <si>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</si>
  <si>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Prestation Supplémentaire Eventuelle</t>
  </si>
  <si>
    <t>Numéro
 Prestation Supplémentaire Eventuelle</t>
  </si>
  <si>
    <t>Taux TVA</t>
  </si>
  <si>
    <t>Marque</t>
  </si>
  <si>
    <t>Référence</t>
  </si>
  <si>
    <t>Commentaire</t>
  </si>
  <si>
    <t>Localisation</t>
  </si>
  <si>
    <t>Lot n°5</t>
  </si>
  <si>
    <t>ELECTRICITE</t>
  </si>
  <si>
    <t>3.&amp;</t>
  </si>
  <si>
    <t>5.3</t>
  </si>
  <si>
    <t>DESCRIPTION DES OUVRAGES</t>
  </si>
  <si>
    <t>5.3.1</t>
  </si>
  <si>
    <t>Installation de chantier</t>
  </si>
  <si>
    <t>ENS</t>
  </si>
  <si>
    <t>9.T</t>
  </si>
  <si>
    <t>9.U.IMAGE</t>
  </si>
  <si>
    <t>9.L</t>
  </si>
  <si>
    <t>9.&amp;</t>
  </si>
  <si>
    <t>3.T</t>
  </si>
  <si>
    <t>5.3.2</t>
  </si>
  <si>
    <t>Consignations / déconsignations</t>
  </si>
  <si>
    <t>5.3.3</t>
  </si>
  <si>
    <t>Complément dans tableau divisionnaire</t>
  </si>
  <si>
    <t>5.3.4</t>
  </si>
  <si>
    <t>Déposes</t>
  </si>
  <si>
    <t>5.T</t>
  </si>
  <si>
    <t>5.3.4.1</t>
  </si>
  <si>
    <t>Dépose sans réemploi</t>
  </si>
  <si>
    <t>5.3.4.2</t>
  </si>
  <si>
    <t>Dépose / repose de commandes d'éclairage</t>
  </si>
  <si>
    <t>5.3.4.3</t>
  </si>
  <si>
    <t>Dépose soignée des goulottes et appareillage</t>
  </si>
  <si>
    <t>5.3.4.4</t>
  </si>
  <si>
    <t>Suppression de spot</t>
  </si>
  <si>
    <t>9.M.A</t>
  </si>
  <si>
    <t>9.M.Z</t>
  </si>
  <si>
    <t>5.3.4.5</t>
  </si>
  <si>
    <t>Déplacement du distributeur de tickets</t>
  </si>
  <si>
    <t>5.&amp;</t>
  </si>
  <si>
    <t>5.3.5</t>
  </si>
  <si>
    <t>Courants faibles</t>
  </si>
  <si>
    <t>5.3.5.1</t>
  </si>
  <si>
    <t>Câblage</t>
  </si>
  <si>
    <t>9.C</t>
  </si>
  <si>
    <t>5.3.5.2</t>
  </si>
  <si>
    <t>Prise RJ45</t>
  </si>
  <si>
    <t>9.M.J</t>
  </si>
  <si>
    <t>9.M.I</t>
  </si>
  <si>
    <t>9.M.H</t>
  </si>
  <si>
    <t>9.M.G</t>
  </si>
  <si>
    <t>9.M.K</t>
  </si>
  <si>
    <t>9.M.F</t>
  </si>
  <si>
    <t>9.M.E</t>
  </si>
  <si>
    <t>9.M.D</t>
  </si>
  <si>
    <t>9.M.N</t>
  </si>
  <si>
    <t>9.M.L</t>
  </si>
  <si>
    <t>9.M.B</t>
  </si>
  <si>
    <t>9.M.C</t>
  </si>
  <si>
    <t>9.M.T</t>
  </si>
  <si>
    <t>9.M.U</t>
  </si>
  <si>
    <t>9.M.S</t>
  </si>
  <si>
    <t>9.M.V</t>
  </si>
  <si>
    <t>9.M.W</t>
  </si>
  <si>
    <t>9.M.M</t>
  </si>
  <si>
    <t>9.M.Q</t>
  </si>
  <si>
    <t>9.M.P</t>
  </si>
  <si>
    <t>9.M.O</t>
  </si>
  <si>
    <t>9.M.R</t>
  </si>
  <si>
    <t>5.3.6</t>
  </si>
  <si>
    <t>Courants forts</t>
  </si>
  <si>
    <t>5.3.6.1</t>
  </si>
  <si>
    <t>Repose de prises de courant</t>
  </si>
  <si>
    <t>5.3.6.1.1</t>
  </si>
  <si>
    <t>6.T</t>
  </si>
  <si>
    <t>5.3.6.1.2</t>
  </si>
  <si>
    <t>PC normale</t>
  </si>
  <si>
    <t>5.3.6.1.3</t>
  </si>
  <si>
    <t>PC détrompée</t>
  </si>
  <si>
    <t>6.&amp;</t>
  </si>
  <si>
    <t>5.3.6.2</t>
  </si>
  <si>
    <t>Prises de courant</t>
  </si>
  <si>
    <t>5.3.6.2.1</t>
  </si>
  <si>
    <t>5.3.6.2.2</t>
  </si>
  <si>
    <t>5.3.6.3</t>
  </si>
  <si>
    <t>Eclairage</t>
  </si>
  <si>
    <t>5.3.6.3.1</t>
  </si>
  <si>
    <t>Dalle LED neuve</t>
  </si>
  <si>
    <t>5.3.6.3.2</t>
  </si>
  <si>
    <t>Déplacement de dalles LED existantes</t>
  </si>
  <si>
    <t>5.3.6.3.3</t>
  </si>
  <si>
    <t>Interrupteur</t>
  </si>
  <si>
    <t>5.3.6.3.4</t>
  </si>
  <si>
    <t>Va-et-vient</t>
  </si>
  <si>
    <t>5.3.6.3.5</t>
  </si>
  <si>
    <t>Détecteur de présence</t>
  </si>
  <si>
    <t>5.3.7</t>
  </si>
  <si>
    <t>Divers</t>
  </si>
  <si>
    <t>5.3.7.1</t>
  </si>
  <si>
    <t>Baie informatique</t>
  </si>
  <si>
    <t>5.3.7.2</t>
  </si>
  <si>
    <t>Lecteur de badge</t>
  </si>
  <si>
    <t>5.3.7.3</t>
  </si>
  <si>
    <t>Eclairage de sécurité</t>
  </si>
  <si>
    <t>5.3.7.4</t>
  </si>
  <si>
    <t>Goulotte</t>
  </si>
  <si>
    <t>Total H.T. :</t>
  </si>
  <si>
    <t>Total T.V.A. (20%) :</t>
  </si>
  <si>
    <t>Total T.T.C. :</t>
  </si>
  <si>
    <t>RECAPITULATIF
Lot n°5 ELECTRICITE</t>
  </si>
  <si>
    <t>Total du lot ELECTRICITE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</si>
  <si>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</si>
  <si>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</si>
  <si>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</si>
  <si>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</si>
  <si>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</si>
  <si>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</si>
  <si>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</si>
  <si>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</si>
  <si>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</si>
  <si>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</si>
  <si>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</si>
  <si>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</si>
  <si>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</si>
  <si>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</si>
  <si>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</si>
  <si>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</si>
  <si>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</si>
  <si>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</si>
  <si>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</si>
  <si>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</si>
  <si>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</si>
  <si>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</si>
  <si>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</si>
  <si>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</si>
  <si>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</si>
  <si>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</si>
  <si>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</si>
  <si>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</si>
  <si>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</si>
  <si>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</si>
  <si>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</si>
  <si>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</si>
  <si>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</si>
  <si>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"Accueils" de l'Hôtel des Finances Publiques</t>
  </si>
  <si>
    <t>2025.04.04</t>
  </si>
  <si>
    <t>02/10/2025</t>
  </si>
  <si>
    <t>DCE</t>
  </si>
  <si>
    <t>19, avenue du Général Leclerc</t>
  </si>
  <si>
    <t>LE HAVRE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</si>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</sst>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5" fillId="0" borderId="7" xfId="0" applyNumberFormat="1" applyFont="1" applyBorder="1" applyAlignment="1">
      <alignment horizontal="right" vertical="top" wrapText="1"/>
    </xf>
    <xf numFmtId="164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4" fontId="15" fillId="0" borderId="0" xfId="0" applyNumberFormat="1" applyFont="1" applyAlignment="1">
      <alignment horizontal="righ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48</xdr:row>
      <xdr:rowOff>28575</xdr:rowOff>
    </xdr:from>
    <xdr:to>
      <xdr:col>4</xdr:col>
      <xdr:colOff>922337</xdr:colOff>
      <xdr:row>57</xdr:row>
      <xdr:rowOff>79375</xdr:rowOff>
    </xdr:to>
    <xdr:pic>
      <xdr:nvPicPr>
        <xdr:cNvPr id="2" name="Picture 1" descr="{7fd518c9-a67e-4d59-bd15-abc7ff301379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514975"/>
          <a:ext cx="889000" cy="10795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80</xdr:row>
      <xdr:rowOff>100013</xdr:rowOff>
    </xdr:from>
    <xdr:to>
      <xdr:col>1</xdr:col>
      <xdr:colOff>636587</xdr:colOff>
      <xdr:row>84</xdr:row>
      <xdr:rowOff>5830</xdr:rowOff>
    </xdr:to>
    <xdr:pic>
      <xdr:nvPicPr>
        <xdr:cNvPr id="3" name="Picture 2" descr="{0df63df4-9063-49ca-b1d8-46e7a44d3143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44013"/>
          <a:ext cx="603250" cy="363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>Réaménagement des "Accueils" de l'Hôtel des Finances Publiques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19, avenue du Général Leclerc
LE HAVRE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59" t="s">
        <v>4</v>
      </c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47"/>
      <c r="F59" s="47"/>
      <c r="G59" s="47"/>
      <c r="H59" s="47"/>
      <c r="I59" s="8"/>
    </row>
    <row r="60" spans="2:9" ht="9" customHeight="1" x14ac:dyDescent="0.25">
      <c r="B60" s="5"/>
      <c r="C60" s="6"/>
      <c r="D60" s="7"/>
      <c r="E60" s="47"/>
      <c r="F60" s="47"/>
      <c r="G60" s="47"/>
      <c r="H60" s="47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49" t="str">
        <f>IF(Paramètres!C9&lt;&gt;"",Paramètres!C9,"")</f>
        <v>Lot n°5</v>
      </c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/>
      <c r="F63" s="49"/>
      <c r="G63" s="49"/>
      <c r="H63" s="49"/>
      <c r="I63" s="8"/>
    </row>
    <row r="64" spans="2:9" ht="9" customHeight="1" x14ac:dyDescent="0.25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25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25">
      <c r="B66" s="5"/>
      <c r="C66" s="6"/>
      <c r="D66" s="7"/>
      <c r="E66" s="49" t="str">
        <f>IF(Paramètres!C11&lt;&gt;"",Paramètres!C11,"")</f>
        <v>ELECTRICITE</v>
      </c>
      <c r="F66" s="49"/>
      <c r="G66" s="49"/>
      <c r="H66" s="49"/>
      <c r="I66" s="8"/>
    </row>
    <row r="67" spans="2:9" ht="9" customHeight="1" x14ac:dyDescent="0.25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25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25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25">
      <c r="B70" s="5"/>
      <c r="C70" s="6"/>
      <c r="D70" s="7"/>
      <c r="E70" s="49"/>
      <c r="F70" s="49"/>
      <c r="G70" s="49"/>
      <c r="H70" s="49"/>
      <c r="I70" s="8"/>
    </row>
    <row r="71" spans="2:9" ht="9" customHeight="1" x14ac:dyDescent="0.25">
      <c r="B71" s="5"/>
      <c r="C71" s="6"/>
      <c r="D71" s="7"/>
      <c r="E71" s="50" t="str">
        <f>IF(Paramètres!C3&lt;&gt;"",Paramètres!C3,"")</f>
        <v>DPGF</v>
      </c>
      <c r="F71" s="51"/>
      <c r="G71" s="51"/>
      <c r="H71" s="52"/>
      <c r="I71" s="8"/>
    </row>
    <row r="72" spans="2:9" ht="9" customHeight="1" x14ac:dyDescent="0.25">
      <c r="B72" s="5"/>
      <c r="C72" s="6"/>
      <c r="D72" s="7"/>
      <c r="E72" s="53"/>
      <c r="F72" s="48"/>
      <c r="G72" s="48"/>
      <c r="H72" s="54"/>
      <c r="I72" s="8"/>
    </row>
    <row r="73" spans="2:9" ht="9" customHeight="1" x14ac:dyDescent="0.25">
      <c r="B73" s="5"/>
      <c r="C73" s="6"/>
      <c r="D73" s="7"/>
      <c r="E73" s="53"/>
      <c r="F73" s="48"/>
      <c r="G73" s="48"/>
      <c r="H73" s="54"/>
      <c r="I73" s="8"/>
    </row>
    <row r="74" spans="2:9" ht="9" customHeight="1" x14ac:dyDescent="0.25">
      <c r="B74" s="5"/>
      <c r="C74" s="6"/>
      <c r="D74" s="7"/>
      <c r="E74" s="53"/>
      <c r="F74" s="48"/>
      <c r="G74" s="48"/>
      <c r="H74" s="54"/>
      <c r="I74" s="8"/>
    </row>
    <row r="75" spans="2:9" ht="9" customHeight="1" x14ac:dyDescent="0.25">
      <c r="B75" s="5"/>
      <c r="C75" s="6"/>
      <c r="D75" s="7"/>
      <c r="E75" s="53"/>
      <c r="F75" s="48"/>
      <c r="G75" s="48"/>
      <c r="H75" s="54"/>
      <c r="I75" s="8"/>
    </row>
    <row r="76" spans="2:9" ht="9" customHeight="1" x14ac:dyDescent="0.25">
      <c r="B76" s="5"/>
      <c r="C76" s="6"/>
      <c r="D76" s="7"/>
      <c r="E76" s="53"/>
      <c r="F76" s="48"/>
      <c r="G76" s="48"/>
      <c r="H76" s="54"/>
      <c r="I76" s="8"/>
    </row>
    <row r="77" spans="2:9" ht="9" customHeight="1" x14ac:dyDescent="0.25">
      <c r="B77" s="5"/>
      <c r="C77" s="6"/>
      <c r="D77" s="7"/>
      <c r="E77" s="55"/>
      <c r="F77" s="56"/>
      <c r="G77" s="56"/>
      <c r="H77" s="57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8" t="s">
        <v>0</v>
      </c>
      <c r="G79" s="58" t="str">
        <f>IF(Paramètres!C7&lt;&gt;"",Paramètres!C7,"")</f>
        <v>2025.04.04</v>
      </c>
      <c r="H79" s="7"/>
      <c r="I79" s="8"/>
    </row>
    <row r="80" spans="2:9" ht="9" customHeight="1" x14ac:dyDescent="0.25">
      <c r="B80" s="62"/>
      <c r="C80" s="60" t="s">
        <v>5</v>
      </c>
      <c r="D80" s="7"/>
      <c r="E80" s="7"/>
      <c r="F80" s="58"/>
      <c r="G80" s="58"/>
      <c r="H80" s="7"/>
      <c r="I80" s="8"/>
    </row>
    <row r="81" spans="2:9" ht="9" customHeight="1" x14ac:dyDescent="0.25">
      <c r="B81" s="62"/>
      <c r="C81" s="61"/>
      <c r="D81" s="7"/>
      <c r="E81" s="7"/>
      <c r="F81" s="58" t="s">
        <v>1</v>
      </c>
      <c r="G81" s="58" t="str">
        <f>IF(Paramètres!C13&lt;&gt;"",Paramètres!C13,"")</f>
        <v>02/10/2025</v>
      </c>
      <c r="H81" s="7"/>
      <c r="I81" s="8"/>
    </row>
    <row r="82" spans="2:9" ht="9" customHeight="1" x14ac:dyDescent="0.25">
      <c r="B82" s="62"/>
      <c r="C82" s="61"/>
      <c r="D82" s="7"/>
      <c r="E82" s="7"/>
      <c r="F82" s="58"/>
      <c r="G82" s="58"/>
      <c r="H82" s="7"/>
      <c r="I82" s="8"/>
    </row>
    <row r="83" spans="2:9" ht="9" customHeight="1" x14ac:dyDescent="0.25">
      <c r="B83" s="62"/>
      <c r="C83" s="61"/>
      <c r="D83" s="7"/>
      <c r="E83" s="7"/>
      <c r="F83" s="58" t="s">
        <v>2</v>
      </c>
      <c r="G83" s="58" t="str">
        <f>IF(Paramètres!C15&lt;&gt;"",Paramètres!C15,"")</f>
        <v>DCE</v>
      </c>
      <c r="H83" s="7"/>
      <c r="I83" s="8"/>
    </row>
    <row r="84" spans="2:9" ht="9" customHeight="1" x14ac:dyDescent="0.25">
      <c r="B84" s="62"/>
      <c r="C84" s="61"/>
      <c r="D84" s="7"/>
      <c r="E84" s="7"/>
      <c r="F84" s="58"/>
      <c r="G84" s="58"/>
      <c r="H84" s="7"/>
      <c r="I84" s="8"/>
    </row>
    <row r="85" spans="2:9" ht="9" customHeight="1" x14ac:dyDescent="0.25">
      <c r="B85" s="62"/>
      <c r="C85" s="61"/>
      <c r="D85" s="7"/>
      <c r="E85" s="7"/>
      <c r="F85" s="58" t="s">
        <v>3</v>
      </c>
      <c r="G85" s="58">
        <f>IF(Paramètres!C17&lt;&gt;"",Paramètres!C17,"")</f>
        <v>1</v>
      </c>
      <c r="H85" s="7"/>
      <c r="I85" s="8"/>
    </row>
    <row r="86" spans="2:9" ht="9" customHeight="1" x14ac:dyDescent="0.25">
      <c r="B86" s="62"/>
      <c r="C86" s="61"/>
      <c r="D86" s="7"/>
      <c r="E86" s="7"/>
      <c r="F86" s="58"/>
      <c r="G86" s="58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545"/>
  <sheetViews>
    <sheetView showGridLines="0" showZeros="0" tabSelected="1" workbookViewId="0">
      <pane ySplit="3" topLeftCell="A226" activePane="bottomLeft" state="frozen"/>
      <selection pane="bottomLeft" activeCell="A532" sqref="A532:XFD53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21.140625" customWidth="1"/>
    <col min="5" max="10" width="8.140625" customWidth="1"/>
    <col min="11" max="11" width="0" hidden="1" customWidth="1"/>
    <col min="12" max="13" width="12.5703125" customWidth="1"/>
    <col min="14" max="20" width="0" hidden="1" customWidth="1"/>
    <col min="21" max="69" width="10.7109375" customWidth="1"/>
  </cols>
  <sheetData>
    <row r="1" spans="1:20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  <c r="T1" s="7" t="s">
        <v>24</v>
      </c>
    </row>
    <row r="3" spans="1:20" s="113" customFormat="1" ht="30" customHeight="1" x14ac:dyDescent="0.25">
      <c r="A3" s="110" t="s">
        <v>25</v>
      </c>
      <c r="B3" s="111" t="s">
        <v>26</v>
      </c>
      <c r="C3" s="111" t="s">
        <v>27</v>
      </c>
      <c r="D3" s="112" t="s">
        <v>28</v>
      </c>
      <c r="E3" s="112"/>
      <c r="F3" s="112"/>
      <c r="G3" s="112"/>
      <c r="H3" s="112"/>
      <c r="I3" s="111" t="s">
        <v>14</v>
      </c>
      <c r="J3" s="111" t="s">
        <v>29</v>
      </c>
      <c r="K3" s="111" t="s">
        <v>30</v>
      </c>
      <c r="L3" s="111" t="s">
        <v>31</v>
      </c>
      <c r="M3" s="111" t="s">
        <v>32</v>
      </c>
      <c r="N3" s="111" t="s">
        <v>33</v>
      </c>
      <c r="O3" s="111" t="s">
        <v>34</v>
      </c>
      <c r="P3" s="111" t="s">
        <v>35</v>
      </c>
      <c r="Q3" s="111" t="s">
        <v>36</v>
      </c>
      <c r="R3" s="111" t="s">
        <v>37</v>
      </c>
      <c r="S3" s="111" t="s">
        <v>38</v>
      </c>
      <c r="T3" s="111" t="s">
        <v>39</v>
      </c>
    </row>
    <row r="4" spans="1:20" ht="15.75" hidden="1" customHeight="1" x14ac:dyDescent="0.25">
      <c r="A4" s="7">
        <v>2</v>
      </c>
      <c r="B4" s="13" t="s">
        <v>40</v>
      </c>
      <c r="C4" s="13"/>
      <c r="D4" s="63" t="s">
        <v>41</v>
      </c>
      <c r="E4" s="63"/>
      <c r="F4" s="63"/>
      <c r="G4" s="63"/>
      <c r="H4" s="63"/>
      <c r="I4" s="14"/>
      <c r="J4" s="14"/>
      <c r="K4" s="14"/>
      <c r="L4" s="14"/>
      <c r="M4" s="15"/>
      <c r="N4" s="7"/>
    </row>
    <row r="5" spans="1:20" hidden="1" x14ac:dyDescent="0.25">
      <c r="A5" s="7">
        <v>3</v>
      </c>
    </row>
    <row r="6" spans="1:20" hidden="1" x14ac:dyDescent="0.25">
      <c r="A6" s="7" t="s">
        <v>42</v>
      </c>
    </row>
    <row r="7" spans="1:20" hidden="1" x14ac:dyDescent="0.25">
      <c r="A7" s="7">
        <v>3</v>
      </c>
    </row>
    <row r="8" spans="1:20" hidden="1" x14ac:dyDescent="0.25">
      <c r="A8" s="7" t="s">
        <v>42</v>
      </c>
    </row>
    <row r="9" spans="1:20" ht="15.75" customHeight="1" x14ac:dyDescent="0.25">
      <c r="A9" s="7">
        <v>3</v>
      </c>
      <c r="B9" s="16" t="s">
        <v>43</v>
      </c>
      <c r="C9" s="16"/>
      <c r="D9" s="64" t="s">
        <v>44</v>
      </c>
      <c r="E9" s="64"/>
      <c r="F9" s="64"/>
      <c r="G9" s="64"/>
      <c r="H9" s="64"/>
      <c r="I9" s="17"/>
      <c r="J9" s="17"/>
      <c r="K9" s="17"/>
      <c r="L9" s="17"/>
      <c r="M9" s="18"/>
      <c r="N9" s="7"/>
    </row>
    <row r="10" spans="1:20" x14ac:dyDescent="0.25">
      <c r="A10" s="7">
        <v>9</v>
      </c>
      <c r="B10" s="19" t="s">
        <v>45</v>
      </c>
      <c r="C10" s="19"/>
      <c r="D10" s="65" t="s">
        <v>46</v>
      </c>
      <c r="E10" s="66"/>
      <c r="F10" s="66"/>
      <c r="G10" s="66"/>
      <c r="H10" s="66"/>
      <c r="I10" s="21" t="s">
        <v>47</v>
      </c>
      <c r="J10" s="22">
        <v>1</v>
      </c>
      <c r="K10" s="22"/>
      <c r="L10" s="23"/>
      <c r="M10" s="24">
        <f>IF(AND(J10= "",K10= ""), 0, ROUND(ROUND(L10, 2) * ROUND(IF(K10="",J10,K10),  0), 2))</f>
        <v>0</v>
      </c>
      <c r="N10" s="7"/>
      <c r="P10" s="25">
        <v>0.2</v>
      </c>
      <c r="T10" s="7">
        <v>1898</v>
      </c>
    </row>
    <row r="11" spans="1:20" hidden="1" x14ac:dyDescent="0.25">
      <c r="A11" s="7" t="s">
        <v>48</v>
      </c>
    </row>
    <row r="12" spans="1:20" hidden="1" x14ac:dyDescent="0.25">
      <c r="A12" s="7" t="s">
        <v>48</v>
      </c>
    </row>
    <row r="13" spans="1:20" hidden="1" x14ac:dyDescent="0.25">
      <c r="A13" s="7" t="s">
        <v>48</v>
      </c>
    </row>
    <row r="14" spans="1:20" hidden="1" x14ac:dyDescent="0.25">
      <c r="A14" s="7" t="s">
        <v>48</v>
      </c>
    </row>
    <row r="15" spans="1:20" hidden="1" x14ac:dyDescent="0.25">
      <c r="A15" s="26" t="s">
        <v>49</v>
      </c>
    </row>
    <row r="16" spans="1:20" hidden="1" x14ac:dyDescent="0.25">
      <c r="A16" s="7" t="s">
        <v>48</v>
      </c>
    </row>
    <row r="17" spans="1:20" hidden="1" x14ac:dyDescent="0.25">
      <c r="A17" s="7" t="s">
        <v>48</v>
      </c>
    </row>
    <row r="18" spans="1:20" hidden="1" x14ac:dyDescent="0.25">
      <c r="A18" s="7" t="s">
        <v>50</v>
      </c>
    </row>
    <row r="19" spans="1:20" hidden="1" x14ac:dyDescent="0.25">
      <c r="A19" s="7" t="s">
        <v>50</v>
      </c>
    </row>
    <row r="20" spans="1:20" hidden="1" x14ac:dyDescent="0.25">
      <c r="A20" s="7" t="s">
        <v>51</v>
      </c>
    </row>
    <row r="21" spans="1:20" hidden="1" x14ac:dyDescent="0.25">
      <c r="A21" s="7" t="s">
        <v>52</v>
      </c>
    </row>
    <row r="22" spans="1:20" x14ac:dyDescent="0.25">
      <c r="A22" s="7">
        <v>9</v>
      </c>
      <c r="B22" s="19" t="s">
        <v>53</v>
      </c>
      <c r="C22" s="19"/>
      <c r="D22" s="65" t="s">
        <v>54</v>
      </c>
      <c r="E22" s="66"/>
      <c r="F22" s="66"/>
      <c r="G22" s="66"/>
      <c r="H22" s="66"/>
      <c r="I22" s="21" t="s">
        <v>47</v>
      </c>
      <c r="J22" s="22">
        <v>1</v>
      </c>
      <c r="K22" s="22"/>
      <c r="L22" s="23"/>
      <c r="M22" s="24">
        <f>IF(AND(J22= "",K22= ""), 0, ROUND(ROUND(L22, 2) * ROUND(IF(K22="",J22,K22),  0), 2))</f>
        <v>0</v>
      </c>
      <c r="N22" s="7"/>
      <c r="P22" s="25">
        <v>0.2</v>
      </c>
      <c r="T22" s="7">
        <v>1898</v>
      </c>
    </row>
    <row r="23" spans="1:20" hidden="1" x14ac:dyDescent="0.25">
      <c r="A23" s="7" t="s">
        <v>48</v>
      </c>
    </row>
    <row r="24" spans="1:20" hidden="1" x14ac:dyDescent="0.25">
      <c r="A24" s="7" t="s">
        <v>48</v>
      </c>
    </row>
    <row r="25" spans="1:20" hidden="1" x14ac:dyDescent="0.25">
      <c r="A25" s="7" t="s">
        <v>48</v>
      </c>
    </row>
    <row r="26" spans="1:20" hidden="1" x14ac:dyDescent="0.25">
      <c r="A26" s="7" t="s">
        <v>48</v>
      </c>
    </row>
    <row r="27" spans="1:20" hidden="1" x14ac:dyDescent="0.25">
      <c r="A27" s="7" t="s">
        <v>48</v>
      </c>
    </row>
    <row r="28" spans="1:20" hidden="1" x14ac:dyDescent="0.25">
      <c r="A28" s="7" t="s">
        <v>48</v>
      </c>
    </row>
    <row r="29" spans="1:20" hidden="1" x14ac:dyDescent="0.25">
      <c r="A29" s="7" t="s">
        <v>48</v>
      </c>
    </row>
    <row r="30" spans="1:20" hidden="1" x14ac:dyDescent="0.25">
      <c r="A30" s="7" t="s">
        <v>48</v>
      </c>
    </row>
    <row r="31" spans="1:20" hidden="1" x14ac:dyDescent="0.25">
      <c r="A31" s="7" t="s">
        <v>48</v>
      </c>
    </row>
    <row r="32" spans="1:20" hidden="1" x14ac:dyDescent="0.25">
      <c r="A32" s="7" t="s">
        <v>50</v>
      </c>
    </row>
    <row r="33" spans="1:20" hidden="1" x14ac:dyDescent="0.25">
      <c r="A33" s="7" t="s">
        <v>50</v>
      </c>
    </row>
    <row r="34" spans="1:20" hidden="1" x14ac:dyDescent="0.25">
      <c r="A34" s="7" t="s">
        <v>51</v>
      </c>
    </row>
    <row r="35" spans="1:20" hidden="1" x14ac:dyDescent="0.25">
      <c r="A35" s="7" t="s">
        <v>52</v>
      </c>
    </row>
    <row r="36" spans="1:20" x14ac:dyDescent="0.25">
      <c r="A36" s="7">
        <v>9</v>
      </c>
      <c r="B36" s="19" t="s">
        <v>55</v>
      </c>
      <c r="C36" s="19"/>
      <c r="D36" s="65" t="s">
        <v>56</v>
      </c>
      <c r="E36" s="66"/>
      <c r="F36" s="66"/>
      <c r="G36" s="66"/>
      <c r="H36" s="66"/>
      <c r="I36" s="21" t="s">
        <v>47</v>
      </c>
      <c r="J36" s="22">
        <v>1</v>
      </c>
      <c r="K36" s="22"/>
      <c r="L36" s="23"/>
      <c r="M36" s="24">
        <f>IF(AND(J36= "",K36= ""), 0, ROUND(ROUND(L36, 2) * ROUND(IF(K36="",J36,K36),  0), 2))</f>
        <v>0</v>
      </c>
      <c r="N36" s="7"/>
      <c r="P36" s="25">
        <v>0.2</v>
      </c>
      <c r="T36" s="7">
        <v>1898</v>
      </c>
    </row>
    <row r="37" spans="1:20" hidden="1" x14ac:dyDescent="0.25">
      <c r="A37" s="7" t="s">
        <v>48</v>
      </c>
    </row>
    <row r="38" spans="1:20" hidden="1" x14ac:dyDescent="0.25">
      <c r="A38" s="7" t="s">
        <v>48</v>
      </c>
    </row>
    <row r="39" spans="1:20" hidden="1" x14ac:dyDescent="0.25">
      <c r="A39" s="7" t="s">
        <v>50</v>
      </c>
    </row>
    <row r="40" spans="1:20" hidden="1" x14ac:dyDescent="0.25">
      <c r="A40" s="7" t="s">
        <v>50</v>
      </c>
    </row>
    <row r="41" spans="1:20" hidden="1" x14ac:dyDescent="0.25">
      <c r="A41" s="7" t="s">
        <v>50</v>
      </c>
    </row>
    <row r="42" spans="1:20" hidden="1" x14ac:dyDescent="0.25">
      <c r="A42" s="7" t="s">
        <v>51</v>
      </c>
    </row>
    <row r="43" spans="1:20" hidden="1" x14ac:dyDescent="0.25">
      <c r="A43" s="7" t="s">
        <v>52</v>
      </c>
    </row>
    <row r="44" spans="1:20" x14ac:dyDescent="0.25">
      <c r="A44" s="7">
        <v>5</v>
      </c>
      <c r="B44" s="16" t="s">
        <v>57</v>
      </c>
      <c r="C44" s="16"/>
      <c r="D44" s="67" t="s">
        <v>58</v>
      </c>
      <c r="E44" s="67"/>
      <c r="F44" s="67"/>
      <c r="G44" s="67"/>
      <c r="H44" s="67"/>
      <c r="I44" s="27"/>
      <c r="J44" s="27"/>
      <c r="K44" s="27"/>
      <c r="L44" s="27"/>
      <c r="M44" s="28"/>
      <c r="N44" s="7"/>
    </row>
    <row r="45" spans="1:20" hidden="1" x14ac:dyDescent="0.25">
      <c r="A45" s="7" t="s">
        <v>59</v>
      </c>
    </row>
    <row r="46" spans="1:20" hidden="1" x14ac:dyDescent="0.25">
      <c r="A46" s="7" t="s">
        <v>59</v>
      </c>
    </row>
    <row r="47" spans="1:20" x14ac:dyDescent="0.25">
      <c r="A47" s="7">
        <v>9</v>
      </c>
      <c r="B47" s="19" t="s">
        <v>60</v>
      </c>
      <c r="C47" s="19"/>
      <c r="D47" s="65" t="s">
        <v>61</v>
      </c>
      <c r="E47" s="66"/>
      <c r="F47" s="66"/>
      <c r="G47" s="66"/>
      <c r="H47" s="66"/>
      <c r="I47" s="21" t="s">
        <v>47</v>
      </c>
      <c r="J47" s="22">
        <v>1</v>
      </c>
      <c r="K47" s="22"/>
      <c r="L47" s="23"/>
      <c r="M47" s="24">
        <f>IF(AND(J47= "",K47= ""), 0, ROUND(ROUND(L47, 2) * ROUND(IF(K47="",J47,K47),  0), 2))</f>
        <v>0</v>
      </c>
      <c r="N47" s="7"/>
      <c r="P47" s="25">
        <v>0.2</v>
      </c>
      <c r="T47" s="7">
        <v>1898</v>
      </c>
    </row>
    <row r="48" spans="1:20" hidden="1" x14ac:dyDescent="0.25">
      <c r="A48" s="7" t="s">
        <v>48</v>
      </c>
    </row>
    <row r="49" spans="1:20" hidden="1" x14ac:dyDescent="0.25">
      <c r="A49" s="7" t="s">
        <v>48</v>
      </c>
    </row>
    <row r="50" spans="1:20" hidden="1" x14ac:dyDescent="0.25">
      <c r="A50" s="7" t="s">
        <v>48</v>
      </c>
    </row>
    <row r="51" spans="1:20" hidden="1" x14ac:dyDescent="0.25">
      <c r="A51" s="7" t="s">
        <v>48</v>
      </c>
    </row>
    <row r="52" spans="1:20" hidden="1" x14ac:dyDescent="0.25">
      <c r="A52" s="7" t="s">
        <v>48</v>
      </c>
    </row>
    <row r="53" spans="1:20" hidden="1" x14ac:dyDescent="0.25">
      <c r="A53" s="7" t="s">
        <v>48</v>
      </c>
    </row>
    <row r="54" spans="1:20" hidden="1" x14ac:dyDescent="0.25">
      <c r="A54" s="7" t="s">
        <v>48</v>
      </c>
    </row>
    <row r="55" spans="1:20" hidden="1" x14ac:dyDescent="0.25">
      <c r="A55" s="7" t="s">
        <v>50</v>
      </c>
    </row>
    <row r="56" spans="1:20" hidden="1" x14ac:dyDescent="0.25">
      <c r="A56" s="7" t="s">
        <v>50</v>
      </c>
    </row>
    <row r="57" spans="1:20" hidden="1" x14ac:dyDescent="0.25">
      <c r="A57" s="7" t="s">
        <v>50</v>
      </c>
    </row>
    <row r="58" spans="1:20" hidden="1" x14ac:dyDescent="0.25">
      <c r="A58" s="7" t="s">
        <v>50</v>
      </c>
    </row>
    <row r="59" spans="1:20" hidden="1" x14ac:dyDescent="0.25">
      <c r="A59" s="7" t="s">
        <v>50</v>
      </c>
    </row>
    <row r="60" spans="1:20" hidden="1" x14ac:dyDescent="0.25">
      <c r="A60" s="7" t="s">
        <v>51</v>
      </c>
    </row>
    <row r="61" spans="1:20" hidden="1" x14ac:dyDescent="0.25">
      <c r="A61" s="7" t="s">
        <v>59</v>
      </c>
    </row>
    <row r="62" spans="1:20" ht="16.5" x14ac:dyDescent="0.25">
      <c r="A62" s="7">
        <v>9</v>
      </c>
      <c r="B62" s="19" t="s">
        <v>62</v>
      </c>
      <c r="C62" s="19"/>
      <c r="D62" s="65" t="s">
        <v>63</v>
      </c>
      <c r="E62" s="66"/>
      <c r="F62" s="66"/>
      <c r="G62" s="66"/>
      <c r="H62" s="66"/>
      <c r="I62" s="21" t="s">
        <v>47</v>
      </c>
      <c r="J62" s="22">
        <v>1</v>
      </c>
      <c r="K62" s="22"/>
      <c r="L62" s="23"/>
      <c r="M62" s="24">
        <f>IF(AND(J62= "",K62= ""), 0, ROUND(ROUND(L62, 2) * ROUND(IF(K62="",J62,K62),  0), 2))</f>
        <v>0</v>
      </c>
      <c r="N62" s="7"/>
      <c r="P62" s="25">
        <v>0.2</v>
      </c>
      <c r="T62" s="7">
        <v>1898</v>
      </c>
    </row>
    <row r="63" spans="1:20" hidden="1" x14ac:dyDescent="0.25">
      <c r="A63" s="7" t="s">
        <v>48</v>
      </c>
    </row>
    <row r="64" spans="1:20" hidden="1" x14ac:dyDescent="0.25">
      <c r="A64" s="7" t="s">
        <v>48</v>
      </c>
    </row>
    <row r="65" spans="1:20" hidden="1" x14ac:dyDescent="0.25">
      <c r="A65" s="7" t="s">
        <v>48</v>
      </c>
    </row>
    <row r="66" spans="1:20" hidden="1" x14ac:dyDescent="0.25">
      <c r="A66" s="7" t="s">
        <v>48</v>
      </c>
    </row>
    <row r="67" spans="1:20" hidden="1" x14ac:dyDescent="0.25">
      <c r="A67" s="7" t="s">
        <v>48</v>
      </c>
    </row>
    <row r="68" spans="1:20" hidden="1" x14ac:dyDescent="0.25">
      <c r="A68" s="7" t="s">
        <v>48</v>
      </c>
    </row>
    <row r="69" spans="1:20" hidden="1" x14ac:dyDescent="0.25">
      <c r="A69" s="7" t="s">
        <v>48</v>
      </c>
    </row>
    <row r="70" spans="1:20" hidden="1" x14ac:dyDescent="0.25">
      <c r="A70" s="7" t="s">
        <v>50</v>
      </c>
    </row>
    <row r="71" spans="1:20" hidden="1" x14ac:dyDescent="0.25">
      <c r="A71" s="7" t="s">
        <v>50</v>
      </c>
    </row>
    <row r="72" spans="1:20" hidden="1" x14ac:dyDescent="0.25">
      <c r="A72" s="7" t="s">
        <v>50</v>
      </c>
    </row>
    <row r="73" spans="1:20" hidden="1" x14ac:dyDescent="0.25">
      <c r="A73" s="7" t="s">
        <v>51</v>
      </c>
    </row>
    <row r="74" spans="1:20" hidden="1" x14ac:dyDescent="0.25">
      <c r="A74" s="7" t="s">
        <v>59</v>
      </c>
    </row>
    <row r="75" spans="1:20" ht="16.5" x14ac:dyDescent="0.25">
      <c r="A75" s="7">
        <v>9</v>
      </c>
      <c r="B75" s="19" t="s">
        <v>64</v>
      </c>
      <c r="C75" s="19"/>
      <c r="D75" s="65" t="s">
        <v>65</v>
      </c>
      <c r="E75" s="66"/>
      <c r="F75" s="66"/>
      <c r="G75" s="66"/>
      <c r="H75" s="66"/>
      <c r="I75" s="21" t="s">
        <v>47</v>
      </c>
      <c r="J75" s="22">
        <v>1</v>
      </c>
      <c r="K75" s="22"/>
      <c r="L75" s="23"/>
      <c r="M75" s="24">
        <f>IF(AND(J75= "",K75= ""), 0, ROUND(ROUND(L75, 2) * ROUND(IF(K75="",J75,K75),  0), 2))</f>
        <v>0</v>
      </c>
      <c r="N75" s="7"/>
      <c r="P75" s="25">
        <v>0.2</v>
      </c>
      <c r="T75" s="7">
        <v>1898</v>
      </c>
    </row>
    <row r="76" spans="1:20" hidden="1" x14ac:dyDescent="0.25">
      <c r="A76" s="7" t="s">
        <v>48</v>
      </c>
    </row>
    <row r="77" spans="1:20" hidden="1" x14ac:dyDescent="0.25">
      <c r="A77" s="7" t="s">
        <v>48</v>
      </c>
    </row>
    <row r="78" spans="1:20" hidden="1" x14ac:dyDescent="0.25">
      <c r="A78" s="7" t="s">
        <v>48</v>
      </c>
    </row>
    <row r="79" spans="1:20" hidden="1" x14ac:dyDescent="0.25">
      <c r="A79" s="7" t="s">
        <v>48</v>
      </c>
    </row>
    <row r="80" spans="1:20" hidden="1" x14ac:dyDescent="0.25">
      <c r="A80" s="7" t="s">
        <v>48</v>
      </c>
    </row>
    <row r="81" spans="1:20" hidden="1" x14ac:dyDescent="0.25">
      <c r="A81" s="7" t="s">
        <v>48</v>
      </c>
    </row>
    <row r="82" spans="1:20" hidden="1" x14ac:dyDescent="0.25">
      <c r="A82" s="7" t="s">
        <v>48</v>
      </c>
    </row>
    <row r="83" spans="1:20" hidden="1" x14ac:dyDescent="0.25">
      <c r="A83" s="7" t="s">
        <v>48</v>
      </c>
    </row>
    <row r="84" spans="1:20" hidden="1" x14ac:dyDescent="0.25">
      <c r="A84" s="7" t="s">
        <v>48</v>
      </c>
    </row>
    <row r="85" spans="1:20" hidden="1" x14ac:dyDescent="0.25">
      <c r="A85" s="7" t="s">
        <v>48</v>
      </c>
    </row>
    <row r="86" spans="1:20" hidden="1" x14ac:dyDescent="0.25">
      <c r="A86" s="7" t="s">
        <v>50</v>
      </c>
    </row>
    <row r="87" spans="1:20" hidden="1" x14ac:dyDescent="0.25">
      <c r="A87" s="7" t="s">
        <v>50</v>
      </c>
    </row>
    <row r="88" spans="1:20" hidden="1" x14ac:dyDescent="0.25">
      <c r="A88" s="7" t="s">
        <v>50</v>
      </c>
    </row>
    <row r="89" spans="1:20" hidden="1" x14ac:dyDescent="0.25">
      <c r="A89" s="7" t="s">
        <v>51</v>
      </c>
    </row>
    <row r="90" spans="1:20" hidden="1" x14ac:dyDescent="0.25">
      <c r="A90" s="7" t="s">
        <v>59</v>
      </c>
    </row>
    <row r="91" spans="1:20" ht="16.5" x14ac:dyDescent="0.25">
      <c r="A91" s="7">
        <v>9</v>
      </c>
      <c r="B91" s="19" t="s">
        <v>66</v>
      </c>
      <c r="C91" s="19"/>
      <c r="D91" s="65" t="s">
        <v>67</v>
      </c>
      <c r="E91" s="66"/>
      <c r="F91" s="66"/>
      <c r="G91" s="66"/>
      <c r="H91" s="66"/>
      <c r="I91" s="21" t="s">
        <v>14</v>
      </c>
      <c r="J91" s="22">
        <v>2</v>
      </c>
      <c r="K91" s="22"/>
      <c r="L91" s="23"/>
      <c r="M91" s="24">
        <f>IF(AND(J91= "",K91= ""), 0, ROUND(ROUND(L91, 2) * ROUND(IF(K91="",J91,K91),  0), 2))</f>
        <v>0</v>
      </c>
      <c r="N91" s="7"/>
      <c r="P91" s="25">
        <v>0.2</v>
      </c>
      <c r="T91" s="7">
        <v>1898</v>
      </c>
    </row>
    <row r="92" spans="1:20" hidden="1" x14ac:dyDescent="0.25">
      <c r="A92" s="7" t="s">
        <v>48</v>
      </c>
    </row>
    <row r="93" spans="1:20" hidden="1" x14ac:dyDescent="0.25">
      <c r="A93" s="7" t="s">
        <v>48</v>
      </c>
    </row>
    <row r="94" spans="1:20" hidden="1" x14ac:dyDescent="0.25">
      <c r="A94" s="7" t="s">
        <v>48</v>
      </c>
    </row>
    <row r="95" spans="1:20" hidden="1" x14ac:dyDescent="0.25">
      <c r="A95" s="7" t="s">
        <v>48</v>
      </c>
    </row>
    <row r="96" spans="1:20" hidden="1" x14ac:dyDescent="0.25">
      <c r="A96" s="7" t="s">
        <v>48</v>
      </c>
    </row>
    <row r="97" spans="1:20" hidden="1" x14ac:dyDescent="0.25">
      <c r="A97" s="7" t="s">
        <v>48</v>
      </c>
    </row>
    <row r="98" spans="1:20" hidden="1" x14ac:dyDescent="0.25">
      <c r="A98" s="7" t="s">
        <v>48</v>
      </c>
    </row>
    <row r="99" spans="1:20" hidden="1" x14ac:dyDescent="0.25">
      <c r="A99" s="7" t="s">
        <v>50</v>
      </c>
    </row>
    <row r="100" spans="1:20" hidden="1" x14ac:dyDescent="0.25">
      <c r="A100" s="7" t="s">
        <v>50</v>
      </c>
    </row>
    <row r="101" spans="1:20" hidden="1" x14ac:dyDescent="0.25">
      <c r="A101" s="7" t="s">
        <v>50</v>
      </c>
    </row>
    <row r="102" spans="1:20" hidden="1" x14ac:dyDescent="0.25">
      <c r="A102" s="7" t="s">
        <v>68</v>
      </c>
    </row>
    <row r="103" spans="1:20" hidden="1" x14ac:dyDescent="0.25">
      <c r="A103" s="7" t="s">
        <v>69</v>
      </c>
    </row>
    <row r="104" spans="1:20" hidden="1" x14ac:dyDescent="0.25">
      <c r="A104" s="7" t="s">
        <v>51</v>
      </c>
    </row>
    <row r="105" spans="1:20" hidden="1" x14ac:dyDescent="0.25">
      <c r="A105" s="7" t="s">
        <v>59</v>
      </c>
    </row>
    <row r="106" spans="1:20" x14ac:dyDescent="0.25">
      <c r="A106" s="7">
        <v>9</v>
      </c>
      <c r="B106" s="19" t="s">
        <v>70</v>
      </c>
      <c r="C106" s="19"/>
      <c r="D106" s="65" t="s">
        <v>71</v>
      </c>
      <c r="E106" s="66"/>
      <c r="F106" s="66"/>
      <c r="G106" s="66"/>
      <c r="H106" s="66"/>
      <c r="I106" s="21" t="s">
        <v>47</v>
      </c>
      <c r="J106" s="22">
        <v>1</v>
      </c>
      <c r="K106" s="22"/>
      <c r="L106" s="23"/>
      <c r="M106" s="24">
        <f>IF(AND(J106= "",K106= ""), 0, ROUND(ROUND(L106, 2) * ROUND(IF(K106="",J106,K106),  0), 2))</f>
        <v>0</v>
      </c>
      <c r="N106" s="7"/>
      <c r="P106" s="25">
        <v>0.2</v>
      </c>
      <c r="T106" s="7">
        <v>1898</v>
      </c>
    </row>
    <row r="107" spans="1:20" hidden="1" x14ac:dyDescent="0.25">
      <c r="A107" s="7" t="s">
        <v>48</v>
      </c>
    </row>
    <row r="108" spans="1:20" hidden="1" x14ac:dyDescent="0.25">
      <c r="A108" s="7" t="s">
        <v>48</v>
      </c>
    </row>
    <row r="109" spans="1:20" hidden="1" x14ac:dyDescent="0.25">
      <c r="A109" s="7" t="s">
        <v>48</v>
      </c>
    </row>
    <row r="110" spans="1:20" hidden="1" x14ac:dyDescent="0.25">
      <c r="A110" s="7" t="s">
        <v>48</v>
      </c>
    </row>
    <row r="111" spans="1:20" hidden="1" x14ac:dyDescent="0.25">
      <c r="A111" s="7" t="s">
        <v>48</v>
      </c>
    </row>
    <row r="112" spans="1:20" hidden="1" x14ac:dyDescent="0.25">
      <c r="A112" s="7" t="s">
        <v>50</v>
      </c>
    </row>
    <row r="113" spans="1:20" hidden="1" x14ac:dyDescent="0.25">
      <c r="A113" s="7" t="s">
        <v>50</v>
      </c>
    </row>
    <row r="114" spans="1:20" hidden="1" x14ac:dyDescent="0.25">
      <c r="A114" s="7" t="s">
        <v>50</v>
      </c>
    </row>
    <row r="115" spans="1:20" hidden="1" x14ac:dyDescent="0.25">
      <c r="A115" s="7" t="s">
        <v>51</v>
      </c>
    </row>
    <row r="116" spans="1:20" hidden="1" x14ac:dyDescent="0.25">
      <c r="A116" s="7" t="s">
        <v>59</v>
      </c>
    </row>
    <row r="117" spans="1:20" hidden="1" x14ac:dyDescent="0.25">
      <c r="A117" s="7" t="s">
        <v>72</v>
      </c>
    </row>
    <row r="118" spans="1:20" x14ac:dyDescent="0.25">
      <c r="A118" s="7">
        <v>5</v>
      </c>
      <c r="B118" s="16" t="s">
        <v>73</v>
      </c>
      <c r="C118" s="16"/>
      <c r="D118" s="67" t="s">
        <v>74</v>
      </c>
      <c r="E118" s="67"/>
      <c r="F118" s="67"/>
      <c r="G118" s="67"/>
      <c r="H118" s="67"/>
      <c r="I118" s="27"/>
      <c r="J118" s="27"/>
      <c r="K118" s="27"/>
      <c r="L118" s="27"/>
      <c r="M118" s="28"/>
      <c r="N118" s="7"/>
    </row>
    <row r="119" spans="1:20" x14ac:dyDescent="0.25">
      <c r="A119" s="7">
        <v>9</v>
      </c>
      <c r="B119" s="19" t="s">
        <v>75</v>
      </c>
      <c r="C119" s="19"/>
      <c r="D119" s="65" t="s">
        <v>76</v>
      </c>
      <c r="E119" s="66"/>
      <c r="F119" s="66"/>
      <c r="G119" s="66"/>
      <c r="H119" s="66"/>
      <c r="I119" s="21" t="s">
        <v>47</v>
      </c>
      <c r="J119" s="22">
        <v>1</v>
      </c>
      <c r="K119" s="22"/>
      <c r="L119" s="23"/>
      <c r="M119" s="24">
        <f>IF(AND(J119= "",K119= ""), 0, ROUND(ROUND(L119, 2) * ROUND(IF(K119="",J119,K119),  0), 2))</f>
        <v>0</v>
      </c>
      <c r="N119" s="7"/>
      <c r="P119" s="25">
        <v>0.2</v>
      </c>
      <c r="T119" s="7">
        <v>1898</v>
      </c>
    </row>
    <row r="120" spans="1:20" hidden="1" x14ac:dyDescent="0.25">
      <c r="A120" s="7" t="s">
        <v>48</v>
      </c>
    </row>
    <row r="121" spans="1:20" hidden="1" x14ac:dyDescent="0.25">
      <c r="A121" s="7" t="s">
        <v>48</v>
      </c>
    </row>
    <row r="122" spans="1:20" hidden="1" x14ac:dyDescent="0.25">
      <c r="A122" s="7" t="s">
        <v>48</v>
      </c>
    </row>
    <row r="123" spans="1:20" hidden="1" x14ac:dyDescent="0.25">
      <c r="A123" s="7" t="s">
        <v>48</v>
      </c>
    </row>
    <row r="124" spans="1:20" hidden="1" x14ac:dyDescent="0.25">
      <c r="A124" s="7" t="s">
        <v>48</v>
      </c>
    </row>
    <row r="125" spans="1:20" hidden="1" x14ac:dyDescent="0.25">
      <c r="A125" s="7" t="s">
        <v>48</v>
      </c>
    </row>
    <row r="126" spans="1:20" hidden="1" x14ac:dyDescent="0.25">
      <c r="A126" s="7" t="s">
        <v>48</v>
      </c>
    </row>
    <row r="127" spans="1:20" hidden="1" x14ac:dyDescent="0.25">
      <c r="A127" s="7" t="s">
        <v>48</v>
      </c>
    </row>
    <row r="128" spans="1:20" hidden="1" x14ac:dyDescent="0.25">
      <c r="A128" s="7" t="s">
        <v>48</v>
      </c>
    </row>
    <row r="129" spans="1:1" hidden="1" x14ac:dyDescent="0.25">
      <c r="A129" s="7" t="s">
        <v>48</v>
      </c>
    </row>
    <row r="130" spans="1:1" hidden="1" x14ac:dyDescent="0.25">
      <c r="A130" s="7" t="s">
        <v>48</v>
      </c>
    </row>
    <row r="131" spans="1:1" hidden="1" x14ac:dyDescent="0.25">
      <c r="A131" s="7" t="s">
        <v>48</v>
      </c>
    </row>
    <row r="132" spans="1:1" hidden="1" x14ac:dyDescent="0.25">
      <c r="A132" s="7" t="s">
        <v>48</v>
      </c>
    </row>
    <row r="133" spans="1:1" hidden="1" x14ac:dyDescent="0.25">
      <c r="A133" s="7" t="s">
        <v>48</v>
      </c>
    </row>
    <row r="134" spans="1:1" hidden="1" x14ac:dyDescent="0.25">
      <c r="A134" s="7" t="s">
        <v>48</v>
      </c>
    </row>
    <row r="135" spans="1:1" hidden="1" x14ac:dyDescent="0.25">
      <c r="A135" s="7" t="s">
        <v>48</v>
      </c>
    </row>
    <row r="136" spans="1:1" hidden="1" x14ac:dyDescent="0.25">
      <c r="A136" s="7" t="s">
        <v>48</v>
      </c>
    </row>
    <row r="137" spans="1:1" hidden="1" x14ac:dyDescent="0.25">
      <c r="A137" s="7" t="s">
        <v>48</v>
      </c>
    </row>
    <row r="138" spans="1:1" hidden="1" x14ac:dyDescent="0.25">
      <c r="A138" s="7" t="s">
        <v>48</v>
      </c>
    </row>
    <row r="139" spans="1:1" hidden="1" x14ac:dyDescent="0.25">
      <c r="A139" s="7" t="s">
        <v>48</v>
      </c>
    </row>
    <row r="140" spans="1:1" hidden="1" x14ac:dyDescent="0.25">
      <c r="A140" s="7" t="s">
        <v>48</v>
      </c>
    </row>
    <row r="141" spans="1:1" hidden="1" x14ac:dyDescent="0.25">
      <c r="A141" s="7" t="s">
        <v>48</v>
      </c>
    </row>
    <row r="142" spans="1:1" hidden="1" x14ac:dyDescent="0.25">
      <c r="A142" s="7" t="s">
        <v>48</v>
      </c>
    </row>
    <row r="143" spans="1:1" hidden="1" x14ac:dyDescent="0.25">
      <c r="A143" s="7" t="s">
        <v>48</v>
      </c>
    </row>
    <row r="144" spans="1:1" hidden="1" x14ac:dyDescent="0.25">
      <c r="A144" s="7" t="s">
        <v>50</v>
      </c>
    </row>
    <row r="145" spans="1:20" hidden="1" x14ac:dyDescent="0.25">
      <c r="A145" s="7" t="s">
        <v>50</v>
      </c>
    </row>
    <row r="146" spans="1:20" hidden="1" x14ac:dyDescent="0.25">
      <c r="A146" s="7" t="s">
        <v>77</v>
      </c>
    </row>
    <row r="147" spans="1:20" hidden="1" x14ac:dyDescent="0.25">
      <c r="A147" s="7" t="s">
        <v>51</v>
      </c>
    </row>
    <row r="148" spans="1:20" hidden="1" x14ac:dyDescent="0.25">
      <c r="A148" s="7" t="s">
        <v>59</v>
      </c>
    </row>
    <row r="149" spans="1:20" x14ac:dyDescent="0.25">
      <c r="A149" s="7">
        <v>9</v>
      </c>
      <c r="B149" s="19" t="s">
        <v>78</v>
      </c>
      <c r="C149" s="19"/>
      <c r="D149" s="65" t="s">
        <v>79</v>
      </c>
      <c r="E149" s="66"/>
      <c r="F149" s="66"/>
      <c r="G149" s="66"/>
      <c r="H149" s="66"/>
      <c r="I149" s="21" t="s">
        <v>14</v>
      </c>
      <c r="J149" s="22">
        <v>52</v>
      </c>
      <c r="K149" s="22"/>
      <c r="L149" s="23"/>
      <c r="M149" s="24">
        <f>IF(AND(J149= "",K149= ""), 0, ROUND(ROUND(L149, 2) * ROUND(IF(K149="",J149,K149),  0), 2))</f>
        <v>0</v>
      </c>
      <c r="N149" s="7"/>
      <c r="P149" s="25">
        <v>0.2</v>
      </c>
      <c r="T149" s="7">
        <v>1898</v>
      </c>
    </row>
    <row r="150" spans="1:20" hidden="1" x14ac:dyDescent="0.25">
      <c r="A150" s="7" t="s">
        <v>48</v>
      </c>
    </row>
    <row r="151" spans="1:20" hidden="1" x14ac:dyDescent="0.25">
      <c r="A151" s="7" t="s">
        <v>48</v>
      </c>
    </row>
    <row r="152" spans="1:20" hidden="1" x14ac:dyDescent="0.25">
      <c r="A152" s="7" t="s">
        <v>48</v>
      </c>
    </row>
    <row r="153" spans="1:20" hidden="1" x14ac:dyDescent="0.25">
      <c r="A153" s="7" t="s">
        <v>48</v>
      </c>
    </row>
    <row r="154" spans="1:20" hidden="1" x14ac:dyDescent="0.25">
      <c r="A154" s="7" t="s">
        <v>48</v>
      </c>
    </row>
    <row r="155" spans="1:20" hidden="1" x14ac:dyDescent="0.25">
      <c r="A155" s="7" t="s">
        <v>48</v>
      </c>
    </row>
    <row r="156" spans="1:20" hidden="1" x14ac:dyDescent="0.25">
      <c r="A156" s="7" t="s">
        <v>48</v>
      </c>
    </row>
    <row r="157" spans="1:20" hidden="1" x14ac:dyDescent="0.25">
      <c r="A157" s="7" t="s">
        <v>48</v>
      </c>
    </row>
    <row r="158" spans="1:20" hidden="1" x14ac:dyDescent="0.25">
      <c r="A158" s="7" t="s">
        <v>48</v>
      </c>
    </row>
    <row r="159" spans="1:20" hidden="1" x14ac:dyDescent="0.25">
      <c r="A159" s="7" t="s">
        <v>48</v>
      </c>
    </row>
    <row r="160" spans="1:20" hidden="1" x14ac:dyDescent="0.25">
      <c r="A160" s="7" t="s">
        <v>48</v>
      </c>
    </row>
    <row r="161" spans="1:1" hidden="1" x14ac:dyDescent="0.25">
      <c r="A161" s="7" t="s">
        <v>48</v>
      </c>
    </row>
    <row r="162" spans="1:1" hidden="1" x14ac:dyDescent="0.25">
      <c r="A162" s="7" t="s">
        <v>48</v>
      </c>
    </row>
    <row r="163" spans="1:1" hidden="1" x14ac:dyDescent="0.25">
      <c r="A163" s="7" t="s">
        <v>48</v>
      </c>
    </row>
    <row r="164" spans="1:1" hidden="1" x14ac:dyDescent="0.25">
      <c r="A164" s="7" t="s">
        <v>50</v>
      </c>
    </row>
    <row r="165" spans="1:1" hidden="1" x14ac:dyDescent="0.25">
      <c r="A165" s="7" t="s">
        <v>50</v>
      </c>
    </row>
    <row r="166" spans="1:1" hidden="1" x14ac:dyDescent="0.25">
      <c r="A166" s="7" t="s">
        <v>50</v>
      </c>
    </row>
    <row r="167" spans="1:1" hidden="1" x14ac:dyDescent="0.25">
      <c r="A167" s="7" t="s">
        <v>50</v>
      </c>
    </row>
    <row r="168" spans="1:1" hidden="1" x14ac:dyDescent="0.25">
      <c r="A168" s="7" t="s">
        <v>50</v>
      </c>
    </row>
    <row r="169" spans="1:1" hidden="1" x14ac:dyDescent="0.25">
      <c r="A169" s="7" t="s">
        <v>50</v>
      </c>
    </row>
    <row r="170" spans="1:1" hidden="1" x14ac:dyDescent="0.25">
      <c r="A170" s="7" t="s">
        <v>50</v>
      </c>
    </row>
    <row r="171" spans="1:1" hidden="1" x14ac:dyDescent="0.25">
      <c r="A171" s="7" t="s">
        <v>50</v>
      </c>
    </row>
    <row r="172" spans="1:1" hidden="1" x14ac:dyDescent="0.25">
      <c r="A172" s="7" t="s">
        <v>50</v>
      </c>
    </row>
    <row r="173" spans="1:1" hidden="1" x14ac:dyDescent="0.25">
      <c r="A173" s="7" t="s">
        <v>50</v>
      </c>
    </row>
    <row r="174" spans="1:1" hidden="1" x14ac:dyDescent="0.25">
      <c r="A174" s="7" t="s">
        <v>50</v>
      </c>
    </row>
    <row r="175" spans="1:1" hidden="1" x14ac:dyDescent="0.25">
      <c r="A175" s="7" t="s">
        <v>50</v>
      </c>
    </row>
    <row r="176" spans="1:1" hidden="1" x14ac:dyDescent="0.25">
      <c r="A176" s="7" t="s">
        <v>50</v>
      </c>
    </row>
    <row r="177" spans="1:1" hidden="1" x14ac:dyDescent="0.25">
      <c r="A177" s="7" t="s">
        <v>50</v>
      </c>
    </row>
    <row r="178" spans="1:1" hidden="1" x14ac:dyDescent="0.25">
      <c r="A178" s="7" t="s">
        <v>50</v>
      </c>
    </row>
    <row r="179" spans="1:1" hidden="1" x14ac:dyDescent="0.25">
      <c r="A179" s="7" t="s">
        <v>50</v>
      </c>
    </row>
    <row r="180" spans="1:1" hidden="1" x14ac:dyDescent="0.25">
      <c r="A180" s="7" t="s">
        <v>50</v>
      </c>
    </row>
    <row r="181" spans="1:1" hidden="1" x14ac:dyDescent="0.25">
      <c r="A181" s="7" t="s">
        <v>50</v>
      </c>
    </row>
    <row r="182" spans="1:1" hidden="1" x14ac:dyDescent="0.25">
      <c r="A182" s="7" t="s">
        <v>50</v>
      </c>
    </row>
    <row r="183" spans="1:1" hidden="1" x14ac:dyDescent="0.25">
      <c r="A183" s="7" t="s">
        <v>50</v>
      </c>
    </row>
    <row r="184" spans="1:1" hidden="1" x14ac:dyDescent="0.25">
      <c r="A184" s="7" t="s">
        <v>50</v>
      </c>
    </row>
    <row r="185" spans="1:1" hidden="1" x14ac:dyDescent="0.25">
      <c r="A185" s="7" t="s">
        <v>50</v>
      </c>
    </row>
    <row r="186" spans="1:1" hidden="1" x14ac:dyDescent="0.25">
      <c r="A186" s="7" t="s">
        <v>50</v>
      </c>
    </row>
    <row r="187" spans="1:1" hidden="1" x14ac:dyDescent="0.25">
      <c r="A187" s="7" t="s">
        <v>80</v>
      </c>
    </row>
    <row r="188" spans="1:1" hidden="1" x14ac:dyDescent="0.25">
      <c r="A188" s="7" t="s">
        <v>81</v>
      </c>
    </row>
    <row r="189" spans="1:1" hidden="1" x14ac:dyDescent="0.25">
      <c r="A189" s="7" t="s">
        <v>82</v>
      </c>
    </row>
    <row r="190" spans="1:1" hidden="1" x14ac:dyDescent="0.25">
      <c r="A190" s="7" t="s">
        <v>83</v>
      </c>
    </row>
    <row r="191" spans="1:1" hidden="1" x14ac:dyDescent="0.25">
      <c r="A191" s="7" t="s">
        <v>84</v>
      </c>
    </row>
    <row r="192" spans="1:1" hidden="1" x14ac:dyDescent="0.25">
      <c r="A192" s="7" t="s">
        <v>85</v>
      </c>
    </row>
    <row r="193" spans="1:1" hidden="1" x14ac:dyDescent="0.25">
      <c r="A193" s="7" t="s">
        <v>86</v>
      </c>
    </row>
    <row r="194" spans="1:1" hidden="1" x14ac:dyDescent="0.25">
      <c r="A194" s="7" t="s">
        <v>87</v>
      </c>
    </row>
    <row r="195" spans="1:1" hidden="1" x14ac:dyDescent="0.25">
      <c r="A195" s="7" t="s">
        <v>88</v>
      </c>
    </row>
    <row r="196" spans="1:1" hidden="1" x14ac:dyDescent="0.25">
      <c r="A196" s="7" t="s">
        <v>89</v>
      </c>
    </row>
    <row r="197" spans="1:1" hidden="1" x14ac:dyDescent="0.25">
      <c r="A197" s="7" t="s">
        <v>90</v>
      </c>
    </row>
    <row r="198" spans="1:1" hidden="1" x14ac:dyDescent="0.25">
      <c r="A198" s="7" t="s">
        <v>68</v>
      </c>
    </row>
    <row r="199" spans="1:1" hidden="1" x14ac:dyDescent="0.25">
      <c r="A199" s="7" t="s">
        <v>91</v>
      </c>
    </row>
    <row r="200" spans="1:1" hidden="1" x14ac:dyDescent="0.25">
      <c r="A200" s="7" t="s">
        <v>90</v>
      </c>
    </row>
    <row r="201" spans="1:1" hidden="1" x14ac:dyDescent="0.25">
      <c r="A201" s="7" t="s">
        <v>92</v>
      </c>
    </row>
    <row r="202" spans="1:1" hidden="1" x14ac:dyDescent="0.25">
      <c r="A202" s="7" t="s">
        <v>93</v>
      </c>
    </row>
    <row r="203" spans="1:1" hidden="1" x14ac:dyDescent="0.25">
      <c r="A203" s="7" t="s">
        <v>94</v>
      </c>
    </row>
    <row r="204" spans="1:1" hidden="1" x14ac:dyDescent="0.25">
      <c r="A204" s="7" t="s">
        <v>95</v>
      </c>
    </row>
    <row r="205" spans="1:1" hidden="1" x14ac:dyDescent="0.25">
      <c r="A205" s="7" t="s">
        <v>96</v>
      </c>
    </row>
    <row r="206" spans="1:1" hidden="1" x14ac:dyDescent="0.25">
      <c r="A206" s="7" t="s">
        <v>97</v>
      </c>
    </row>
    <row r="207" spans="1:1" hidden="1" x14ac:dyDescent="0.25">
      <c r="A207" s="7" t="s">
        <v>98</v>
      </c>
    </row>
    <row r="208" spans="1:1" hidden="1" x14ac:dyDescent="0.25">
      <c r="A208" s="7" t="s">
        <v>99</v>
      </c>
    </row>
    <row r="209" spans="1:20" hidden="1" x14ac:dyDescent="0.25">
      <c r="A209" s="7" t="s">
        <v>100</v>
      </c>
    </row>
    <row r="210" spans="1:20" hidden="1" x14ac:dyDescent="0.25">
      <c r="A210" s="7" t="s">
        <v>101</v>
      </c>
    </row>
    <row r="211" spans="1:20" hidden="1" x14ac:dyDescent="0.25">
      <c r="A211" s="7" t="s">
        <v>69</v>
      </c>
    </row>
    <row r="212" spans="1:20" hidden="1" x14ac:dyDescent="0.25">
      <c r="A212" s="7" t="s">
        <v>51</v>
      </c>
    </row>
    <row r="213" spans="1:20" hidden="1" x14ac:dyDescent="0.25">
      <c r="A213" s="7" t="s">
        <v>59</v>
      </c>
    </row>
    <row r="214" spans="1:20" hidden="1" x14ac:dyDescent="0.25">
      <c r="A214" s="7" t="s">
        <v>72</v>
      </c>
    </row>
    <row r="215" spans="1:20" x14ac:dyDescent="0.25">
      <c r="A215" s="7">
        <v>5</v>
      </c>
      <c r="B215" s="16" t="s">
        <v>102</v>
      </c>
      <c r="C215" s="16"/>
      <c r="D215" s="67" t="s">
        <v>103</v>
      </c>
      <c r="E215" s="67"/>
      <c r="F215" s="67"/>
      <c r="G215" s="67"/>
      <c r="H215" s="67"/>
      <c r="I215" s="27"/>
      <c r="J215" s="27"/>
      <c r="K215" s="27"/>
      <c r="L215" s="27"/>
      <c r="M215" s="28"/>
      <c r="N215" s="7"/>
    </row>
    <row r="216" spans="1:20" x14ac:dyDescent="0.25">
      <c r="A216" s="7">
        <v>6</v>
      </c>
      <c r="B216" s="16" t="s">
        <v>104</v>
      </c>
      <c r="C216" s="16"/>
      <c r="D216" s="68" t="s">
        <v>105</v>
      </c>
      <c r="E216" s="68"/>
      <c r="F216" s="68"/>
      <c r="G216" s="68"/>
      <c r="H216" s="68"/>
      <c r="I216" s="29"/>
      <c r="J216" s="29"/>
      <c r="K216" s="29"/>
      <c r="L216" s="29"/>
      <c r="M216" s="30"/>
      <c r="N216" s="7"/>
    </row>
    <row r="217" spans="1:20" ht="16.5" x14ac:dyDescent="0.25">
      <c r="A217" s="7">
        <v>9</v>
      </c>
      <c r="B217" s="19" t="s">
        <v>106</v>
      </c>
      <c r="C217" s="19"/>
      <c r="D217" s="65" t="s">
        <v>76</v>
      </c>
      <c r="E217" s="66"/>
      <c r="F217" s="66"/>
      <c r="G217" s="66"/>
      <c r="H217" s="66"/>
      <c r="I217" s="21" t="s">
        <v>47</v>
      </c>
      <c r="J217" s="22">
        <v>1</v>
      </c>
      <c r="K217" s="22"/>
      <c r="L217" s="23"/>
      <c r="M217" s="24">
        <f>IF(AND(J217= "",K217= ""), 0, ROUND(ROUND(L217, 2) * ROUND(IF(K217="",J217,K217),  0), 2))</f>
        <v>0</v>
      </c>
      <c r="N217" s="7"/>
      <c r="P217" s="25">
        <v>0.2</v>
      </c>
      <c r="T217" s="7">
        <v>1898</v>
      </c>
    </row>
    <row r="218" spans="1:20" hidden="1" x14ac:dyDescent="0.25">
      <c r="A218" s="7" t="s">
        <v>48</v>
      </c>
    </row>
    <row r="219" spans="1:20" hidden="1" x14ac:dyDescent="0.25">
      <c r="A219" s="7" t="s">
        <v>48</v>
      </c>
    </row>
    <row r="220" spans="1:20" hidden="1" x14ac:dyDescent="0.25">
      <c r="A220" s="7" t="s">
        <v>50</v>
      </c>
    </row>
    <row r="221" spans="1:20" hidden="1" x14ac:dyDescent="0.25">
      <c r="A221" s="7" t="s">
        <v>50</v>
      </c>
    </row>
    <row r="222" spans="1:20" hidden="1" x14ac:dyDescent="0.25">
      <c r="A222" s="7" t="s">
        <v>50</v>
      </c>
    </row>
    <row r="223" spans="1:20" hidden="1" x14ac:dyDescent="0.25">
      <c r="A223" s="7" t="s">
        <v>69</v>
      </c>
    </row>
    <row r="224" spans="1:20" hidden="1" x14ac:dyDescent="0.25">
      <c r="A224" s="7" t="s">
        <v>51</v>
      </c>
    </row>
    <row r="225" spans="1:20" hidden="1" x14ac:dyDescent="0.25">
      <c r="A225" s="7" t="s">
        <v>107</v>
      </c>
    </row>
    <row r="226" spans="1:20" ht="16.5" x14ac:dyDescent="0.25">
      <c r="A226" s="7">
        <v>9</v>
      </c>
      <c r="B226" s="19" t="s">
        <v>108</v>
      </c>
      <c r="C226" s="19"/>
      <c r="D226" s="65" t="s">
        <v>109</v>
      </c>
      <c r="E226" s="66"/>
      <c r="F226" s="66"/>
      <c r="G226" s="66"/>
      <c r="H226" s="66"/>
      <c r="I226" s="21" t="s">
        <v>14</v>
      </c>
      <c r="J226" s="22">
        <v>45</v>
      </c>
      <c r="K226" s="22"/>
      <c r="L226" s="23"/>
      <c r="M226" s="24">
        <f>IF(AND(J226= "",K226= ""), 0, ROUND(ROUND(L226, 2) * ROUND(IF(K226="",J226,K226),  0), 2))</f>
        <v>0</v>
      </c>
      <c r="N226" s="7"/>
      <c r="P226" s="25">
        <v>0.2</v>
      </c>
      <c r="T226" s="7">
        <v>1898</v>
      </c>
    </row>
    <row r="227" spans="1:20" hidden="1" x14ac:dyDescent="0.25">
      <c r="A227" s="7" t="s">
        <v>48</v>
      </c>
    </row>
    <row r="228" spans="1:20" hidden="1" x14ac:dyDescent="0.25">
      <c r="A228" s="7" t="s">
        <v>48</v>
      </c>
    </row>
    <row r="229" spans="1:20" hidden="1" x14ac:dyDescent="0.25">
      <c r="A229" s="7" t="s">
        <v>50</v>
      </c>
    </row>
    <row r="230" spans="1:20" hidden="1" x14ac:dyDescent="0.25">
      <c r="A230" s="7" t="s">
        <v>50</v>
      </c>
    </row>
    <row r="231" spans="1:20" hidden="1" x14ac:dyDescent="0.25">
      <c r="A231" s="7" t="s">
        <v>50</v>
      </c>
    </row>
    <row r="232" spans="1:20" hidden="1" x14ac:dyDescent="0.25">
      <c r="A232" s="7" t="s">
        <v>50</v>
      </c>
    </row>
    <row r="233" spans="1:20" hidden="1" x14ac:dyDescent="0.25">
      <c r="A233" s="7" t="s">
        <v>50</v>
      </c>
    </row>
    <row r="234" spans="1:20" hidden="1" x14ac:dyDescent="0.25">
      <c r="A234" s="7" t="s">
        <v>50</v>
      </c>
    </row>
    <row r="235" spans="1:20" hidden="1" x14ac:dyDescent="0.25">
      <c r="A235" s="7" t="s">
        <v>50</v>
      </c>
    </row>
    <row r="236" spans="1:20" hidden="1" x14ac:dyDescent="0.25">
      <c r="A236" s="7" t="s">
        <v>50</v>
      </c>
    </row>
    <row r="237" spans="1:20" hidden="1" x14ac:dyDescent="0.25">
      <c r="A237" s="7" t="s">
        <v>68</v>
      </c>
    </row>
    <row r="238" spans="1:20" hidden="1" x14ac:dyDescent="0.25">
      <c r="A238" s="7" t="s">
        <v>90</v>
      </c>
    </row>
    <row r="239" spans="1:20" hidden="1" x14ac:dyDescent="0.25">
      <c r="A239" s="7" t="s">
        <v>91</v>
      </c>
    </row>
    <row r="240" spans="1:20" hidden="1" x14ac:dyDescent="0.25">
      <c r="A240" s="7" t="s">
        <v>87</v>
      </c>
    </row>
    <row r="241" spans="1:20" hidden="1" x14ac:dyDescent="0.25">
      <c r="A241" s="7" t="s">
        <v>86</v>
      </c>
    </row>
    <row r="242" spans="1:20" hidden="1" x14ac:dyDescent="0.25">
      <c r="A242" s="7" t="s">
        <v>69</v>
      </c>
    </row>
    <row r="243" spans="1:20" hidden="1" x14ac:dyDescent="0.25">
      <c r="A243" s="7" t="s">
        <v>51</v>
      </c>
    </row>
    <row r="244" spans="1:20" hidden="1" x14ac:dyDescent="0.25">
      <c r="A244" s="7" t="s">
        <v>107</v>
      </c>
    </row>
    <row r="245" spans="1:20" ht="16.5" x14ac:dyDescent="0.25">
      <c r="A245" s="7">
        <v>9</v>
      </c>
      <c r="B245" s="19" t="s">
        <v>110</v>
      </c>
      <c r="C245" s="19"/>
      <c r="D245" s="65" t="s">
        <v>111</v>
      </c>
      <c r="E245" s="66"/>
      <c r="F245" s="66"/>
      <c r="G245" s="66"/>
      <c r="H245" s="66"/>
      <c r="I245" s="21" t="s">
        <v>14</v>
      </c>
      <c r="J245" s="22">
        <v>25</v>
      </c>
      <c r="K245" s="22"/>
      <c r="L245" s="23"/>
      <c r="M245" s="24">
        <f>IF(AND(J245= "",K245= ""), 0, ROUND(ROUND(L245, 2) * ROUND(IF(K245="",J245,K245),  0), 2))</f>
        <v>0</v>
      </c>
      <c r="N245" s="7"/>
      <c r="P245" s="25">
        <v>0.2</v>
      </c>
      <c r="T245" s="7">
        <v>1898</v>
      </c>
    </row>
    <row r="246" spans="1:20" hidden="1" x14ac:dyDescent="0.25">
      <c r="A246" s="7" t="s">
        <v>48</v>
      </c>
    </row>
    <row r="247" spans="1:20" hidden="1" x14ac:dyDescent="0.25">
      <c r="A247" s="7" t="s">
        <v>48</v>
      </c>
    </row>
    <row r="248" spans="1:20" hidden="1" x14ac:dyDescent="0.25">
      <c r="A248" s="7" t="s">
        <v>50</v>
      </c>
    </row>
    <row r="249" spans="1:20" hidden="1" x14ac:dyDescent="0.25">
      <c r="A249" s="7" t="s">
        <v>50</v>
      </c>
    </row>
    <row r="250" spans="1:20" hidden="1" x14ac:dyDescent="0.25">
      <c r="A250" s="7" t="s">
        <v>50</v>
      </c>
    </row>
    <row r="251" spans="1:20" hidden="1" x14ac:dyDescent="0.25">
      <c r="A251" s="7" t="s">
        <v>50</v>
      </c>
    </row>
    <row r="252" spans="1:20" hidden="1" x14ac:dyDescent="0.25">
      <c r="A252" s="7" t="s">
        <v>50</v>
      </c>
    </row>
    <row r="253" spans="1:20" hidden="1" x14ac:dyDescent="0.25">
      <c r="A253" s="7" t="s">
        <v>50</v>
      </c>
    </row>
    <row r="254" spans="1:20" hidden="1" x14ac:dyDescent="0.25">
      <c r="A254" s="7" t="s">
        <v>68</v>
      </c>
    </row>
    <row r="255" spans="1:20" hidden="1" x14ac:dyDescent="0.25">
      <c r="A255" s="7" t="s">
        <v>91</v>
      </c>
    </row>
    <row r="256" spans="1:20" hidden="1" x14ac:dyDescent="0.25">
      <c r="A256" s="7" t="s">
        <v>87</v>
      </c>
    </row>
    <row r="257" spans="1:14" hidden="1" x14ac:dyDescent="0.25">
      <c r="A257" s="7" t="s">
        <v>69</v>
      </c>
    </row>
    <row r="258" spans="1:14" hidden="1" x14ac:dyDescent="0.25">
      <c r="A258" s="7" t="s">
        <v>51</v>
      </c>
    </row>
    <row r="259" spans="1:14" hidden="1" x14ac:dyDescent="0.25">
      <c r="A259" s="7" t="s">
        <v>107</v>
      </c>
    </row>
    <row r="260" spans="1:14" hidden="1" x14ac:dyDescent="0.25">
      <c r="A260" s="7" t="s">
        <v>112</v>
      </c>
    </row>
    <row r="261" spans="1:14" ht="18" x14ac:dyDescent="0.25">
      <c r="A261" s="7">
        <v>6</v>
      </c>
      <c r="B261" s="16" t="s">
        <v>113</v>
      </c>
      <c r="C261" s="16"/>
      <c r="D261" s="68" t="s">
        <v>114</v>
      </c>
      <c r="E261" s="68"/>
      <c r="F261" s="68"/>
      <c r="G261" s="68"/>
      <c r="H261" s="68"/>
      <c r="I261" s="29"/>
      <c r="J261" s="29"/>
      <c r="K261" s="29"/>
      <c r="L261" s="29"/>
      <c r="M261" s="30"/>
      <c r="N261" s="7"/>
    </row>
    <row r="262" spans="1:14" hidden="1" x14ac:dyDescent="0.25">
      <c r="A262" s="7" t="s">
        <v>107</v>
      </c>
    </row>
    <row r="263" spans="1:14" hidden="1" x14ac:dyDescent="0.25">
      <c r="A263" s="7" t="s">
        <v>107</v>
      </c>
    </row>
    <row r="264" spans="1:14" hidden="1" x14ac:dyDescent="0.25">
      <c r="A264" s="7" t="s">
        <v>107</v>
      </c>
    </row>
    <row r="265" spans="1:14" hidden="1" x14ac:dyDescent="0.25">
      <c r="A265" s="7" t="s">
        <v>107</v>
      </c>
    </row>
    <row r="266" spans="1:14" hidden="1" x14ac:dyDescent="0.25">
      <c r="A266" s="7" t="s">
        <v>107</v>
      </c>
    </row>
    <row r="267" spans="1:14" hidden="1" x14ac:dyDescent="0.25">
      <c r="A267" s="7" t="s">
        <v>107</v>
      </c>
    </row>
    <row r="268" spans="1:14" hidden="1" x14ac:dyDescent="0.25">
      <c r="A268" s="7" t="s">
        <v>107</v>
      </c>
    </row>
    <row r="269" spans="1:14" hidden="1" x14ac:dyDescent="0.25">
      <c r="A269" s="7" t="s">
        <v>107</v>
      </c>
    </row>
    <row r="270" spans="1:14" hidden="1" x14ac:dyDescent="0.25">
      <c r="A270" s="7" t="s">
        <v>107</v>
      </c>
    </row>
    <row r="271" spans="1:14" hidden="1" x14ac:dyDescent="0.25">
      <c r="A271" s="7" t="s">
        <v>107</v>
      </c>
    </row>
    <row r="272" spans="1:14" hidden="1" x14ac:dyDescent="0.25">
      <c r="A272" s="7" t="s">
        <v>107</v>
      </c>
    </row>
    <row r="273" spans="1:20" hidden="1" x14ac:dyDescent="0.25">
      <c r="A273" s="7" t="s">
        <v>107</v>
      </c>
    </row>
    <row r="274" spans="1:20" hidden="1" x14ac:dyDescent="0.25">
      <c r="A274" s="7" t="s">
        <v>107</v>
      </c>
    </row>
    <row r="275" spans="1:20" hidden="1" x14ac:dyDescent="0.25">
      <c r="A275" s="7" t="s">
        <v>107</v>
      </c>
    </row>
    <row r="276" spans="1:20" hidden="1" x14ac:dyDescent="0.25">
      <c r="A276" s="7" t="s">
        <v>107</v>
      </c>
    </row>
    <row r="277" spans="1:20" hidden="1" x14ac:dyDescent="0.25">
      <c r="A277" s="7" t="s">
        <v>107</v>
      </c>
    </row>
    <row r="278" spans="1:20" hidden="1" x14ac:dyDescent="0.25">
      <c r="A278" s="7" t="s">
        <v>107</v>
      </c>
    </row>
    <row r="279" spans="1:20" hidden="1" x14ac:dyDescent="0.25">
      <c r="A279" s="7" t="s">
        <v>107</v>
      </c>
    </row>
    <row r="280" spans="1:20" hidden="1" x14ac:dyDescent="0.25">
      <c r="A280" s="7" t="s">
        <v>107</v>
      </c>
    </row>
    <row r="281" spans="1:20" hidden="1" x14ac:dyDescent="0.25">
      <c r="A281" s="7" t="s">
        <v>107</v>
      </c>
    </row>
    <row r="282" spans="1:20" hidden="1" x14ac:dyDescent="0.25">
      <c r="A282" s="7" t="s">
        <v>107</v>
      </c>
    </row>
    <row r="283" spans="1:20" hidden="1" x14ac:dyDescent="0.25">
      <c r="A283" s="7" t="s">
        <v>107</v>
      </c>
    </row>
    <row r="284" spans="1:20" hidden="1" x14ac:dyDescent="0.25">
      <c r="A284" s="7" t="s">
        <v>107</v>
      </c>
    </row>
    <row r="285" spans="1:20" hidden="1" x14ac:dyDescent="0.25">
      <c r="A285" s="7" t="s">
        <v>107</v>
      </c>
    </row>
    <row r="286" spans="1:20" hidden="1" x14ac:dyDescent="0.25">
      <c r="A286" s="7" t="s">
        <v>107</v>
      </c>
    </row>
    <row r="287" spans="1:20" ht="16.5" x14ac:dyDescent="0.25">
      <c r="A287" s="7">
        <v>9</v>
      </c>
      <c r="B287" s="19" t="s">
        <v>115</v>
      </c>
      <c r="C287" s="19"/>
      <c r="D287" s="65" t="s">
        <v>109</v>
      </c>
      <c r="E287" s="66"/>
      <c r="F287" s="66"/>
      <c r="G287" s="66"/>
      <c r="H287" s="66"/>
      <c r="I287" s="21" t="s">
        <v>14</v>
      </c>
      <c r="J287" s="22">
        <v>35</v>
      </c>
      <c r="K287" s="22"/>
      <c r="L287" s="23"/>
      <c r="M287" s="24">
        <f>IF(AND(J287= "",K287= ""), 0, ROUND(ROUND(L287, 2) * ROUND(IF(K287="",J287,K287),  0), 2))</f>
        <v>0</v>
      </c>
      <c r="N287" s="7"/>
      <c r="P287" s="25">
        <v>0.2</v>
      </c>
      <c r="T287" s="7">
        <v>1898</v>
      </c>
    </row>
    <row r="288" spans="1:20" hidden="1" x14ac:dyDescent="0.25">
      <c r="A288" s="7" t="s">
        <v>48</v>
      </c>
    </row>
    <row r="289" spans="1:1" hidden="1" x14ac:dyDescent="0.25">
      <c r="A289" s="7" t="s">
        <v>50</v>
      </c>
    </row>
    <row r="290" spans="1:1" hidden="1" x14ac:dyDescent="0.25">
      <c r="A290" s="7" t="s">
        <v>50</v>
      </c>
    </row>
    <row r="291" spans="1:1" hidden="1" x14ac:dyDescent="0.25">
      <c r="A291" s="7" t="s">
        <v>50</v>
      </c>
    </row>
    <row r="292" spans="1:1" hidden="1" x14ac:dyDescent="0.25">
      <c r="A292" s="7" t="s">
        <v>50</v>
      </c>
    </row>
    <row r="293" spans="1:1" hidden="1" x14ac:dyDescent="0.25">
      <c r="A293" s="7" t="s">
        <v>50</v>
      </c>
    </row>
    <row r="294" spans="1:1" hidden="1" x14ac:dyDescent="0.25">
      <c r="A294" s="7" t="s">
        <v>50</v>
      </c>
    </row>
    <row r="295" spans="1:1" hidden="1" x14ac:dyDescent="0.25">
      <c r="A295" s="7" t="s">
        <v>50</v>
      </c>
    </row>
    <row r="296" spans="1:1" hidden="1" x14ac:dyDescent="0.25">
      <c r="A296" s="7" t="s">
        <v>50</v>
      </c>
    </row>
    <row r="297" spans="1:1" hidden="1" x14ac:dyDescent="0.25">
      <c r="A297" s="7" t="s">
        <v>50</v>
      </c>
    </row>
    <row r="298" spans="1:1" hidden="1" x14ac:dyDescent="0.25">
      <c r="A298" s="7" t="s">
        <v>50</v>
      </c>
    </row>
    <row r="299" spans="1:1" hidden="1" x14ac:dyDescent="0.25">
      <c r="A299" s="7" t="s">
        <v>50</v>
      </c>
    </row>
    <row r="300" spans="1:1" hidden="1" x14ac:dyDescent="0.25">
      <c r="A300" s="7" t="s">
        <v>50</v>
      </c>
    </row>
    <row r="301" spans="1:1" hidden="1" x14ac:dyDescent="0.25">
      <c r="A301" s="7" t="s">
        <v>50</v>
      </c>
    </row>
    <row r="302" spans="1:1" hidden="1" x14ac:dyDescent="0.25">
      <c r="A302" s="7" t="s">
        <v>50</v>
      </c>
    </row>
    <row r="303" spans="1:1" hidden="1" x14ac:dyDescent="0.25">
      <c r="A303" s="7" t="s">
        <v>50</v>
      </c>
    </row>
    <row r="304" spans="1:1" hidden="1" x14ac:dyDescent="0.25">
      <c r="A304" s="7" t="s">
        <v>50</v>
      </c>
    </row>
    <row r="305" spans="1:1" hidden="1" x14ac:dyDescent="0.25">
      <c r="A305" s="7" t="s">
        <v>80</v>
      </c>
    </row>
    <row r="306" spans="1:1" hidden="1" x14ac:dyDescent="0.25">
      <c r="A306" s="7" t="s">
        <v>68</v>
      </c>
    </row>
    <row r="307" spans="1:1" hidden="1" x14ac:dyDescent="0.25">
      <c r="A307" s="7" t="s">
        <v>90</v>
      </c>
    </row>
    <row r="308" spans="1:1" hidden="1" x14ac:dyDescent="0.25">
      <c r="A308" s="7" t="s">
        <v>91</v>
      </c>
    </row>
    <row r="309" spans="1:1" hidden="1" x14ac:dyDescent="0.25">
      <c r="A309" s="7" t="s">
        <v>85</v>
      </c>
    </row>
    <row r="310" spans="1:1" hidden="1" x14ac:dyDescent="0.25">
      <c r="A310" s="7" t="s">
        <v>87</v>
      </c>
    </row>
    <row r="311" spans="1:1" hidden="1" x14ac:dyDescent="0.25">
      <c r="A311" s="7" t="s">
        <v>89</v>
      </c>
    </row>
    <row r="312" spans="1:1" hidden="1" x14ac:dyDescent="0.25">
      <c r="A312" s="7" t="s">
        <v>81</v>
      </c>
    </row>
    <row r="313" spans="1:1" hidden="1" x14ac:dyDescent="0.25">
      <c r="A313" s="7" t="s">
        <v>86</v>
      </c>
    </row>
    <row r="314" spans="1:1" hidden="1" x14ac:dyDescent="0.25">
      <c r="A314" s="7" t="s">
        <v>82</v>
      </c>
    </row>
    <row r="315" spans="1:1" hidden="1" x14ac:dyDescent="0.25">
      <c r="A315" s="7" t="s">
        <v>83</v>
      </c>
    </row>
    <row r="316" spans="1:1" hidden="1" x14ac:dyDescent="0.25">
      <c r="A316" s="7" t="s">
        <v>99</v>
      </c>
    </row>
    <row r="317" spans="1:1" hidden="1" x14ac:dyDescent="0.25">
      <c r="A317" s="7" t="s">
        <v>84</v>
      </c>
    </row>
    <row r="318" spans="1:1" hidden="1" x14ac:dyDescent="0.25">
      <c r="A318" s="7" t="s">
        <v>88</v>
      </c>
    </row>
    <row r="319" spans="1:1" hidden="1" x14ac:dyDescent="0.25">
      <c r="A319" s="7" t="s">
        <v>97</v>
      </c>
    </row>
    <row r="320" spans="1:1" hidden="1" x14ac:dyDescent="0.25">
      <c r="A320" s="7" t="s">
        <v>100</v>
      </c>
    </row>
    <row r="321" spans="1:20" hidden="1" x14ac:dyDescent="0.25">
      <c r="A321" s="7" t="s">
        <v>69</v>
      </c>
    </row>
    <row r="322" spans="1:20" hidden="1" x14ac:dyDescent="0.25">
      <c r="A322" s="7" t="s">
        <v>51</v>
      </c>
    </row>
    <row r="323" spans="1:20" hidden="1" x14ac:dyDescent="0.25">
      <c r="A323" s="7" t="s">
        <v>107</v>
      </c>
    </row>
    <row r="324" spans="1:20" ht="16.5" x14ac:dyDescent="0.25">
      <c r="A324" s="7">
        <v>9</v>
      </c>
      <c r="B324" s="19" t="s">
        <v>116</v>
      </c>
      <c r="C324" s="19"/>
      <c r="D324" s="65" t="s">
        <v>111</v>
      </c>
      <c r="E324" s="66"/>
      <c r="F324" s="66"/>
      <c r="G324" s="66"/>
      <c r="H324" s="66"/>
      <c r="I324" s="21" t="s">
        <v>14</v>
      </c>
      <c r="J324" s="22">
        <v>11</v>
      </c>
      <c r="K324" s="22"/>
      <c r="L324" s="23"/>
      <c r="M324" s="24">
        <f>IF(AND(J324= "",K324= ""), 0, ROUND(ROUND(L324, 2) * ROUND(IF(K324="",J324,K324),  0), 2))</f>
        <v>0</v>
      </c>
      <c r="N324" s="7"/>
      <c r="P324" s="25">
        <v>0.2</v>
      </c>
      <c r="T324" s="7">
        <v>1898</v>
      </c>
    </row>
    <row r="325" spans="1:20" hidden="1" x14ac:dyDescent="0.25">
      <c r="A325" s="7" t="s">
        <v>48</v>
      </c>
    </row>
    <row r="326" spans="1:20" hidden="1" x14ac:dyDescent="0.25">
      <c r="A326" s="7" t="s">
        <v>50</v>
      </c>
    </row>
    <row r="327" spans="1:20" hidden="1" x14ac:dyDescent="0.25">
      <c r="A327" s="7" t="s">
        <v>50</v>
      </c>
    </row>
    <row r="328" spans="1:20" hidden="1" x14ac:dyDescent="0.25">
      <c r="A328" s="7" t="s">
        <v>50</v>
      </c>
    </row>
    <row r="329" spans="1:20" hidden="1" x14ac:dyDescent="0.25">
      <c r="A329" s="7" t="s">
        <v>50</v>
      </c>
    </row>
    <row r="330" spans="1:20" hidden="1" x14ac:dyDescent="0.25">
      <c r="A330" s="7" t="s">
        <v>50</v>
      </c>
    </row>
    <row r="331" spans="1:20" hidden="1" x14ac:dyDescent="0.25">
      <c r="A331" s="7" t="s">
        <v>50</v>
      </c>
    </row>
    <row r="332" spans="1:20" hidden="1" x14ac:dyDescent="0.25">
      <c r="A332" s="7" t="s">
        <v>50</v>
      </c>
    </row>
    <row r="333" spans="1:20" hidden="1" x14ac:dyDescent="0.25">
      <c r="A333" s="7" t="s">
        <v>50</v>
      </c>
    </row>
    <row r="334" spans="1:20" hidden="1" x14ac:dyDescent="0.25">
      <c r="A334" s="7" t="s">
        <v>50</v>
      </c>
    </row>
    <row r="335" spans="1:20" hidden="1" x14ac:dyDescent="0.25">
      <c r="A335" s="7" t="s">
        <v>80</v>
      </c>
    </row>
    <row r="336" spans="1:20" hidden="1" x14ac:dyDescent="0.25">
      <c r="A336" s="7" t="s">
        <v>68</v>
      </c>
    </row>
    <row r="337" spans="1:20" hidden="1" x14ac:dyDescent="0.25">
      <c r="A337" s="7" t="s">
        <v>90</v>
      </c>
    </row>
    <row r="338" spans="1:20" hidden="1" x14ac:dyDescent="0.25">
      <c r="A338" s="7" t="s">
        <v>87</v>
      </c>
    </row>
    <row r="339" spans="1:20" hidden="1" x14ac:dyDescent="0.25">
      <c r="A339" s="7" t="s">
        <v>85</v>
      </c>
    </row>
    <row r="340" spans="1:20" hidden="1" x14ac:dyDescent="0.25">
      <c r="A340" s="7" t="s">
        <v>86</v>
      </c>
    </row>
    <row r="341" spans="1:20" hidden="1" x14ac:dyDescent="0.25">
      <c r="A341" s="7" t="s">
        <v>91</v>
      </c>
    </row>
    <row r="342" spans="1:20" hidden="1" x14ac:dyDescent="0.25">
      <c r="A342" s="7" t="s">
        <v>81</v>
      </c>
    </row>
    <row r="343" spans="1:20" hidden="1" x14ac:dyDescent="0.25">
      <c r="A343" s="7" t="s">
        <v>83</v>
      </c>
    </row>
    <row r="344" spans="1:20" hidden="1" x14ac:dyDescent="0.25">
      <c r="A344" s="7" t="s">
        <v>99</v>
      </c>
    </row>
    <row r="345" spans="1:20" hidden="1" x14ac:dyDescent="0.25">
      <c r="A345" s="7" t="s">
        <v>82</v>
      </c>
    </row>
    <row r="346" spans="1:20" hidden="1" x14ac:dyDescent="0.25">
      <c r="A346" s="7" t="s">
        <v>69</v>
      </c>
    </row>
    <row r="347" spans="1:20" hidden="1" x14ac:dyDescent="0.25">
      <c r="A347" s="7" t="s">
        <v>51</v>
      </c>
    </row>
    <row r="348" spans="1:20" hidden="1" x14ac:dyDescent="0.25">
      <c r="A348" s="7" t="s">
        <v>107</v>
      </c>
    </row>
    <row r="349" spans="1:20" hidden="1" x14ac:dyDescent="0.25">
      <c r="A349" s="7" t="s">
        <v>112</v>
      </c>
    </row>
    <row r="350" spans="1:20" ht="18" x14ac:dyDescent="0.25">
      <c r="A350" s="7">
        <v>6</v>
      </c>
      <c r="B350" s="16" t="s">
        <v>117</v>
      </c>
      <c r="C350" s="16"/>
      <c r="D350" s="68" t="s">
        <v>118</v>
      </c>
      <c r="E350" s="68"/>
      <c r="F350" s="68"/>
      <c r="G350" s="68"/>
      <c r="H350" s="68"/>
      <c r="I350" s="29"/>
      <c r="J350" s="29"/>
      <c r="K350" s="29"/>
      <c r="L350" s="29"/>
      <c r="M350" s="30"/>
      <c r="N350" s="7"/>
    </row>
    <row r="351" spans="1:20" ht="16.5" x14ac:dyDescent="0.25">
      <c r="A351" s="7">
        <v>9</v>
      </c>
      <c r="B351" s="19" t="s">
        <v>119</v>
      </c>
      <c r="C351" s="19"/>
      <c r="D351" s="65" t="s">
        <v>120</v>
      </c>
      <c r="E351" s="66"/>
      <c r="F351" s="66"/>
      <c r="G351" s="66"/>
      <c r="H351" s="66"/>
      <c r="I351" s="21" t="s">
        <v>14</v>
      </c>
      <c r="J351" s="22">
        <v>2</v>
      </c>
      <c r="K351" s="22"/>
      <c r="L351" s="23"/>
      <c r="M351" s="24">
        <f>IF(AND(J351= "",K351= ""), 0, ROUND(ROUND(L351, 2) * ROUND(IF(K351="",J351,K351),  0), 2))</f>
        <v>0</v>
      </c>
      <c r="N351" s="7"/>
      <c r="P351" s="25">
        <v>0.2</v>
      </c>
      <c r="T351" s="7">
        <v>1898</v>
      </c>
    </row>
    <row r="352" spans="1:20" hidden="1" x14ac:dyDescent="0.25">
      <c r="A352" s="7" t="s">
        <v>48</v>
      </c>
    </row>
    <row r="353" spans="1:1" hidden="1" x14ac:dyDescent="0.25">
      <c r="A353" s="7" t="s">
        <v>48</v>
      </c>
    </row>
    <row r="354" spans="1:1" hidden="1" x14ac:dyDescent="0.25">
      <c r="A354" s="7" t="s">
        <v>48</v>
      </c>
    </row>
    <row r="355" spans="1:1" hidden="1" x14ac:dyDescent="0.25">
      <c r="A355" s="7" t="s">
        <v>48</v>
      </c>
    </row>
    <row r="356" spans="1:1" hidden="1" x14ac:dyDescent="0.25">
      <c r="A356" s="26" t="s">
        <v>49</v>
      </c>
    </row>
    <row r="357" spans="1:1" hidden="1" x14ac:dyDescent="0.25">
      <c r="A357" s="7" t="s">
        <v>48</v>
      </c>
    </row>
    <row r="358" spans="1:1" hidden="1" x14ac:dyDescent="0.25">
      <c r="A358" s="7" t="s">
        <v>48</v>
      </c>
    </row>
    <row r="359" spans="1:1" hidden="1" x14ac:dyDescent="0.25">
      <c r="A359" s="7" t="s">
        <v>48</v>
      </c>
    </row>
    <row r="360" spans="1:1" hidden="1" x14ac:dyDescent="0.25">
      <c r="A360" s="7" t="s">
        <v>48</v>
      </c>
    </row>
    <row r="361" spans="1:1" hidden="1" x14ac:dyDescent="0.25">
      <c r="A361" s="7" t="s">
        <v>48</v>
      </c>
    </row>
    <row r="362" spans="1:1" hidden="1" x14ac:dyDescent="0.25">
      <c r="A362" s="7" t="s">
        <v>48</v>
      </c>
    </row>
    <row r="363" spans="1:1" hidden="1" x14ac:dyDescent="0.25">
      <c r="A363" s="7" t="s">
        <v>48</v>
      </c>
    </row>
    <row r="364" spans="1:1" hidden="1" x14ac:dyDescent="0.25">
      <c r="A364" s="7" t="s">
        <v>48</v>
      </c>
    </row>
    <row r="365" spans="1:1" hidden="1" x14ac:dyDescent="0.25">
      <c r="A365" s="7" t="s">
        <v>48</v>
      </c>
    </row>
    <row r="366" spans="1:1" hidden="1" x14ac:dyDescent="0.25">
      <c r="A366" s="7" t="s">
        <v>48</v>
      </c>
    </row>
    <row r="367" spans="1:1" hidden="1" x14ac:dyDescent="0.25">
      <c r="A367" s="7" t="s">
        <v>48</v>
      </c>
    </row>
    <row r="368" spans="1:1" hidden="1" x14ac:dyDescent="0.25">
      <c r="A368" s="7" t="s">
        <v>48</v>
      </c>
    </row>
    <row r="369" spans="1:1" hidden="1" x14ac:dyDescent="0.25">
      <c r="A369" s="7" t="s">
        <v>48</v>
      </c>
    </row>
    <row r="370" spans="1:1" hidden="1" x14ac:dyDescent="0.25">
      <c r="A370" s="7" t="s">
        <v>48</v>
      </c>
    </row>
    <row r="371" spans="1:1" hidden="1" x14ac:dyDescent="0.25">
      <c r="A371" s="7" t="s">
        <v>48</v>
      </c>
    </row>
    <row r="372" spans="1:1" hidden="1" x14ac:dyDescent="0.25">
      <c r="A372" s="7" t="s">
        <v>48</v>
      </c>
    </row>
    <row r="373" spans="1:1" hidden="1" x14ac:dyDescent="0.25">
      <c r="A373" s="7" t="s">
        <v>48</v>
      </c>
    </row>
    <row r="374" spans="1:1" hidden="1" x14ac:dyDescent="0.25">
      <c r="A374" s="7" t="s">
        <v>48</v>
      </c>
    </row>
    <row r="375" spans="1:1" hidden="1" x14ac:dyDescent="0.25">
      <c r="A375" s="7" t="s">
        <v>48</v>
      </c>
    </row>
    <row r="376" spans="1:1" hidden="1" x14ac:dyDescent="0.25">
      <c r="A376" s="7" t="s">
        <v>48</v>
      </c>
    </row>
    <row r="377" spans="1:1" hidden="1" x14ac:dyDescent="0.25">
      <c r="A377" s="7" t="s">
        <v>48</v>
      </c>
    </row>
    <row r="378" spans="1:1" hidden="1" x14ac:dyDescent="0.25">
      <c r="A378" s="7" t="s">
        <v>48</v>
      </c>
    </row>
    <row r="379" spans="1:1" hidden="1" x14ac:dyDescent="0.25">
      <c r="A379" s="7" t="s">
        <v>48</v>
      </c>
    </row>
    <row r="380" spans="1:1" hidden="1" x14ac:dyDescent="0.25">
      <c r="A380" s="7" t="s">
        <v>50</v>
      </c>
    </row>
    <row r="381" spans="1:1" hidden="1" x14ac:dyDescent="0.25">
      <c r="A381" s="7" t="s">
        <v>50</v>
      </c>
    </row>
    <row r="382" spans="1:1" hidden="1" x14ac:dyDescent="0.25">
      <c r="A382" s="7" t="s">
        <v>50</v>
      </c>
    </row>
    <row r="383" spans="1:1" hidden="1" x14ac:dyDescent="0.25">
      <c r="A383" s="7" t="s">
        <v>50</v>
      </c>
    </row>
    <row r="384" spans="1:1" hidden="1" x14ac:dyDescent="0.25">
      <c r="A384" s="7" t="s">
        <v>50</v>
      </c>
    </row>
    <row r="385" spans="1:20" hidden="1" x14ac:dyDescent="0.25">
      <c r="A385" s="7" t="s">
        <v>68</v>
      </c>
    </row>
    <row r="386" spans="1:20" hidden="1" x14ac:dyDescent="0.25">
      <c r="A386" s="7" t="s">
        <v>91</v>
      </c>
    </row>
    <row r="387" spans="1:20" hidden="1" x14ac:dyDescent="0.25">
      <c r="A387" s="7" t="s">
        <v>90</v>
      </c>
    </row>
    <row r="388" spans="1:20" hidden="1" x14ac:dyDescent="0.25">
      <c r="A388" s="7" t="s">
        <v>87</v>
      </c>
    </row>
    <row r="389" spans="1:20" hidden="1" x14ac:dyDescent="0.25">
      <c r="A389" s="7" t="s">
        <v>69</v>
      </c>
    </row>
    <row r="390" spans="1:20" hidden="1" x14ac:dyDescent="0.25">
      <c r="A390" s="7" t="s">
        <v>51</v>
      </c>
    </row>
    <row r="391" spans="1:20" hidden="1" x14ac:dyDescent="0.25">
      <c r="A391" s="7" t="s">
        <v>107</v>
      </c>
    </row>
    <row r="392" spans="1:20" ht="16.5" x14ac:dyDescent="0.25">
      <c r="A392" s="7">
        <v>9</v>
      </c>
      <c r="B392" s="19" t="s">
        <v>121</v>
      </c>
      <c r="C392" s="19"/>
      <c r="D392" s="65" t="s">
        <v>122</v>
      </c>
      <c r="E392" s="66"/>
      <c r="F392" s="66"/>
      <c r="G392" s="66"/>
      <c r="H392" s="66"/>
      <c r="I392" s="21" t="s">
        <v>14</v>
      </c>
      <c r="J392" s="22">
        <v>7</v>
      </c>
      <c r="K392" s="22"/>
      <c r="L392" s="23"/>
      <c r="M392" s="24">
        <f>IF(AND(J392= "",K392= ""), 0, ROUND(ROUND(L392, 2) * ROUND(IF(K392="",J392,K392),  0), 2))</f>
        <v>0</v>
      </c>
      <c r="N392" s="7"/>
      <c r="P392" s="25">
        <v>0.2</v>
      </c>
      <c r="T392" s="7">
        <v>1898</v>
      </c>
    </row>
    <row r="393" spans="1:20" hidden="1" x14ac:dyDescent="0.25">
      <c r="A393" s="7" t="s">
        <v>48</v>
      </c>
    </row>
    <row r="394" spans="1:20" hidden="1" x14ac:dyDescent="0.25">
      <c r="A394" s="7" t="s">
        <v>48</v>
      </c>
    </row>
    <row r="395" spans="1:20" hidden="1" x14ac:dyDescent="0.25">
      <c r="A395" s="7" t="s">
        <v>48</v>
      </c>
    </row>
    <row r="396" spans="1:20" hidden="1" x14ac:dyDescent="0.25">
      <c r="A396" s="7" t="s">
        <v>48</v>
      </c>
    </row>
    <row r="397" spans="1:20" hidden="1" x14ac:dyDescent="0.25">
      <c r="A397" s="7" t="s">
        <v>50</v>
      </c>
    </row>
    <row r="398" spans="1:20" hidden="1" x14ac:dyDescent="0.25">
      <c r="A398" s="7" t="s">
        <v>50</v>
      </c>
    </row>
    <row r="399" spans="1:20" hidden="1" x14ac:dyDescent="0.25">
      <c r="A399" s="7" t="s">
        <v>50</v>
      </c>
    </row>
    <row r="400" spans="1:20" hidden="1" x14ac:dyDescent="0.25">
      <c r="A400" s="7" t="s">
        <v>50</v>
      </c>
    </row>
    <row r="401" spans="1:20" hidden="1" x14ac:dyDescent="0.25">
      <c r="A401" s="7" t="s">
        <v>50</v>
      </c>
    </row>
    <row r="402" spans="1:20" hidden="1" x14ac:dyDescent="0.25">
      <c r="A402" s="7" t="s">
        <v>50</v>
      </c>
    </row>
    <row r="403" spans="1:20" hidden="1" x14ac:dyDescent="0.25">
      <c r="A403" s="7" t="s">
        <v>48</v>
      </c>
    </row>
    <row r="404" spans="1:20" hidden="1" x14ac:dyDescent="0.25">
      <c r="A404" s="7" t="s">
        <v>68</v>
      </c>
    </row>
    <row r="405" spans="1:20" hidden="1" x14ac:dyDescent="0.25">
      <c r="A405" s="7" t="s">
        <v>86</v>
      </c>
    </row>
    <row r="406" spans="1:20" hidden="1" x14ac:dyDescent="0.25">
      <c r="A406" s="7" t="s">
        <v>85</v>
      </c>
    </row>
    <row r="407" spans="1:20" hidden="1" x14ac:dyDescent="0.25">
      <c r="A407" s="7" t="s">
        <v>90</v>
      </c>
    </row>
    <row r="408" spans="1:20" hidden="1" x14ac:dyDescent="0.25">
      <c r="A408" s="7" t="s">
        <v>83</v>
      </c>
    </row>
    <row r="409" spans="1:20" hidden="1" x14ac:dyDescent="0.25">
      <c r="A409" s="7" t="s">
        <v>69</v>
      </c>
    </row>
    <row r="410" spans="1:20" hidden="1" x14ac:dyDescent="0.25">
      <c r="A410" s="7" t="s">
        <v>51</v>
      </c>
    </row>
    <row r="411" spans="1:20" ht="16.5" x14ac:dyDescent="0.25">
      <c r="A411" s="7">
        <v>9</v>
      </c>
      <c r="B411" s="19" t="s">
        <v>123</v>
      </c>
      <c r="C411" s="19"/>
      <c r="D411" s="65" t="s">
        <v>124</v>
      </c>
      <c r="E411" s="66"/>
      <c r="F411" s="66"/>
      <c r="G411" s="66"/>
      <c r="H411" s="66"/>
      <c r="I411" s="21" t="s">
        <v>14</v>
      </c>
      <c r="J411" s="22">
        <v>1</v>
      </c>
      <c r="K411" s="22"/>
      <c r="L411" s="23"/>
      <c r="M411" s="24">
        <f>IF(AND(J411= "",K411= ""), 0, ROUND(ROUND(L411, 2) * ROUND(IF(K411="",J411,K411),  0), 2))</f>
        <v>0</v>
      </c>
      <c r="N411" s="7"/>
      <c r="P411" s="25">
        <v>0.2</v>
      </c>
      <c r="T411" s="7">
        <v>1898</v>
      </c>
    </row>
    <row r="412" spans="1:20" hidden="1" x14ac:dyDescent="0.25">
      <c r="A412" s="7" t="s">
        <v>48</v>
      </c>
    </row>
    <row r="413" spans="1:20" hidden="1" x14ac:dyDescent="0.25">
      <c r="A413" s="7" t="s">
        <v>48</v>
      </c>
    </row>
    <row r="414" spans="1:20" hidden="1" x14ac:dyDescent="0.25">
      <c r="A414" s="7" t="s">
        <v>48</v>
      </c>
    </row>
    <row r="415" spans="1:20" hidden="1" x14ac:dyDescent="0.25">
      <c r="A415" s="7" t="s">
        <v>48</v>
      </c>
    </row>
    <row r="416" spans="1:20" hidden="1" x14ac:dyDescent="0.25">
      <c r="A416" s="7" t="s">
        <v>50</v>
      </c>
    </row>
    <row r="417" spans="1:20" hidden="1" x14ac:dyDescent="0.25">
      <c r="A417" s="7" t="s">
        <v>50</v>
      </c>
    </row>
    <row r="418" spans="1:20" hidden="1" x14ac:dyDescent="0.25">
      <c r="A418" s="7" t="s">
        <v>50</v>
      </c>
    </row>
    <row r="419" spans="1:20" hidden="1" x14ac:dyDescent="0.25">
      <c r="A419" s="7" t="s">
        <v>68</v>
      </c>
    </row>
    <row r="420" spans="1:20" hidden="1" x14ac:dyDescent="0.25">
      <c r="A420" s="7" t="s">
        <v>68</v>
      </c>
    </row>
    <row r="421" spans="1:20" hidden="1" x14ac:dyDescent="0.25">
      <c r="A421" s="7" t="s">
        <v>69</v>
      </c>
    </row>
    <row r="422" spans="1:20" hidden="1" x14ac:dyDescent="0.25">
      <c r="A422" s="7" t="s">
        <v>51</v>
      </c>
    </row>
    <row r="423" spans="1:20" hidden="1" x14ac:dyDescent="0.25">
      <c r="A423" s="7" t="s">
        <v>107</v>
      </c>
    </row>
    <row r="424" spans="1:20" ht="16.5" x14ac:dyDescent="0.25">
      <c r="A424" s="7">
        <v>9</v>
      </c>
      <c r="B424" s="19" t="s">
        <v>125</v>
      </c>
      <c r="C424" s="19"/>
      <c r="D424" s="65" t="s">
        <v>126</v>
      </c>
      <c r="E424" s="66"/>
      <c r="F424" s="66"/>
      <c r="G424" s="66"/>
      <c r="H424" s="66"/>
      <c r="I424" s="21" t="s">
        <v>14</v>
      </c>
      <c r="J424" s="22">
        <v>4</v>
      </c>
      <c r="K424" s="22"/>
      <c r="L424" s="23"/>
      <c r="M424" s="24">
        <f>IF(AND(J424= "",K424= ""), 0, ROUND(ROUND(L424, 2) * ROUND(IF(K424="",J424,K424),  0), 2))</f>
        <v>0</v>
      </c>
      <c r="N424" s="7"/>
      <c r="P424" s="25">
        <v>0.2</v>
      </c>
      <c r="T424" s="7">
        <v>1898</v>
      </c>
    </row>
    <row r="425" spans="1:20" hidden="1" x14ac:dyDescent="0.25">
      <c r="A425" s="7" t="s">
        <v>48</v>
      </c>
    </row>
    <row r="426" spans="1:20" hidden="1" x14ac:dyDescent="0.25">
      <c r="A426" s="7" t="s">
        <v>48</v>
      </c>
    </row>
    <row r="427" spans="1:20" hidden="1" x14ac:dyDescent="0.25">
      <c r="A427" s="7" t="s">
        <v>48</v>
      </c>
    </row>
    <row r="428" spans="1:20" hidden="1" x14ac:dyDescent="0.25">
      <c r="A428" s="7" t="s">
        <v>48</v>
      </c>
    </row>
    <row r="429" spans="1:20" hidden="1" x14ac:dyDescent="0.25">
      <c r="A429" s="7" t="s">
        <v>50</v>
      </c>
    </row>
    <row r="430" spans="1:20" hidden="1" x14ac:dyDescent="0.25">
      <c r="A430" s="7" t="s">
        <v>50</v>
      </c>
    </row>
    <row r="431" spans="1:20" hidden="1" x14ac:dyDescent="0.25">
      <c r="A431" s="7" t="s">
        <v>50</v>
      </c>
    </row>
    <row r="432" spans="1:20" hidden="1" x14ac:dyDescent="0.25">
      <c r="A432" s="7" t="s">
        <v>50</v>
      </c>
    </row>
    <row r="433" spans="1:20" hidden="1" x14ac:dyDescent="0.25">
      <c r="A433" s="7" t="s">
        <v>90</v>
      </c>
    </row>
    <row r="434" spans="1:20" hidden="1" x14ac:dyDescent="0.25">
      <c r="A434" s="7" t="s">
        <v>68</v>
      </c>
    </row>
    <row r="435" spans="1:20" hidden="1" x14ac:dyDescent="0.25">
      <c r="A435" s="7" t="s">
        <v>68</v>
      </c>
    </row>
    <row r="436" spans="1:20" hidden="1" x14ac:dyDescent="0.25">
      <c r="A436" s="7" t="s">
        <v>69</v>
      </c>
    </row>
    <row r="437" spans="1:20" hidden="1" x14ac:dyDescent="0.25">
      <c r="A437" s="7" t="s">
        <v>51</v>
      </c>
    </row>
    <row r="438" spans="1:20" hidden="1" x14ac:dyDescent="0.25">
      <c r="A438" s="7" t="s">
        <v>107</v>
      </c>
    </row>
    <row r="439" spans="1:20" ht="16.5" x14ac:dyDescent="0.25">
      <c r="A439" s="7">
        <v>9</v>
      </c>
      <c r="B439" s="19" t="s">
        <v>127</v>
      </c>
      <c r="C439" s="19"/>
      <c r="D439" s="65" t="s">
        <v>128</v>
      </c>
      <c r="E439" s="66"/>
      <c r="F439" s="66"/>
      <c r="G439" s="66"/>
      <c r="H439" s="66"/>
      <c r="I439" s="21" t="s">
        <v>14</v>
      </c>
      <c r="J439" s="22">
        <v>1</v>
      </c>
      <c r="K439" s="22"/>
      <c r="L439" s="23"/>
      <c r="M439" s="24">
        <f>IF(AND(J439= "",K439= ""), 0, ROUND(ROUND(L439, 2) * ROUND(IF(K439="",J439,K439),  0), 2))</f>
        <v>0</v>
      </c>
      <c r="N439" s="7"/>
      <c r="P439" s="25">
        <v>0.2</v>
      </c>
      <c r="T439" s="7">
        <v>1898</v>
      </c>
    </row>
    <row r="440" spans="1:20" hidden="1" x14ac:dyDescent="0.25">
      <c r="A440" s="7" t="s">
        <v>48</v>
      </c>
    </row>
    <row r="441" spans="1:20" hidden="1" x14ac:dyDescent="0.25">
      <c r="A441" s="7" t="s">
        <v>48</v>
      </c>
    </row>
    <row r="442" spans="1:20" hidden="1" x14ac:dyDescent="0.25">
      <c r="A442" s="7" t="s">
        <v>48</v>
      </c>
    </row>
    <row r="443" spans="1:20" hidden="1" x14ac:dyDescent="0.25">
      <c r="A443" s="7" t="s">
        <v>48</v>
      </c>
    </row>
    <row r="444" spans="1:20" hidden="1" x14ac:dyDescent="0.25">
      <c r="A444" s="7" t="s">
        <v>48</v>
      </c>
    </row>
    <row r="445" spans="1:20" hidden="1" x14ac:dyDescent="0.25">
      <c r="A445" s="7" t="s">
        <v>48</v>
      </c>
    </row>
    <row r="446" spans="1:20" hidden="1" x14ac:dyDescent="0.25">
      <c r="A446" s="7" t="s">
        <v>48</v>
      </c>
    </row>
    <row r="447" spans="1:20" hidden="1" x14ac:dyDescent="0.25">
      <c r="A447" s="7" t="s">
        <v>50</v>
      </c>
    </row>
    <row r="448" spans="1:20" hidden="1" x14ac:dyDescent="0.25">
      <c r="A448" s="7" t="s">
        <v>50</v>
      </c>
    </row>
    <row r="449" spans="1:20" hidden="1" x14ac:dyDescent="0.25">
      <c r="A449" s="7" t="s">
        <v>50</v>
      </c>
    </row>
    <row r="450" spans="1:20" hidden="1" x14ac:dyDescent="0.25">
      <c r="A450" s="7" t="s">
        <v>68</v>
      </c>
    </row>
    <row r="451" spans="1:20" hidden="1" x14ac:dyDescent="0.25">
      <c r="A451" s="7" t="s">
        <v>69</v>
      </c>
    </row>
    <row r="452" spans="1:20" hidden="1" x14ac:dyDescent="0.25">
      <c r="A452" s="7" t="s">
        <v>51</v>
      </c>
    </row>
    <row r="453" spans="1:20" hidden="1" x14ac:dyDescent="0.25">
      <c r="A453" s="7" t="s">
        <v>107</v>
      </c>
    </row>
    <row r="454" spans="1:20" hidden="1" x14ac:dyDescent="0.25">
      <c r="A454" s="7" t="s">
        <v>112</v>
      </c>
    </row>
    <row r="455" spans="1:20" hidden="1" x14ac:dyDescent="0.25">
      <c r="A455" s="7" t="s">
        <v>72</v>
      </c>
    </row>
    <row r="456" spans="1:20" x14ac:dyDescent="0.25">
      <c r="A456" s="7">
        <v>5</v>
      </c>
      <c r="B456" s="16" t="s">
        <v>129</v>
      </c>
      <c r="C456" s="16"/>
      <c r="D456" s="67" t="s">
        <v>130</v>
      </c>
      <c r="E456" s="67"/>
      <c r="F456" s="67"/>
      <c r="G456" s="67"/>
      <c r="H456" s="67"/>
      <c r="I456" s="27"/>
      <c r="J456" s="27"/>
      <c r="K456" s="27"/>
      <c r="L456" s="27"/>
      <c r="M456" s="28"/>
      <c r="N456" s="7"/>
    </row>
    <row r="457" spans="1:20" x14ac:dyDescent="0.25">
      <c r="A457" s="7">
        <v>9</v>
      </c>
      <c r="B457" s="19" t="s">
        <v>131</v>
      </c>
      <c r="C457" s="19"/>
      <c r="D457" s="65" t="s">
        <v>132</v>
      </c>
      <c r="E457" s="66"/>
      <c r="F457" s="66"/>
      <c r="G457" s="66"/>
      <c r="H457" s="66"/>
      <c r="I457" s="21" t="s">
        <v>14</v>
      </c>
      <c r="J457" s="22">
        <v>1</v>
      </c>
      <c r="K457" s="22"/>
      <c r="L457" s="23"/>
      <c r="M457" s="24">
        <f>IF(AND(J457= "",K457= ""), 0, ROUND(ROUND(L457, 2) * ROUND(IF(K457="",J457,K457),  0), 2))</f>
        <v>0</v>
      </c>
      <c r="N457" s="7"/>
      <c r="P457" s="25">
        <v>0.2</v>
      </c>
      <c r="T457" s="7">
        <v>1898</v>
      </c>
    </row>
    <row r="458" spans="1:20" hidden="1" x14ac:dyDescent="0.25">
      <c r="A458" s="7" t="s">
        <v>48</v>
      </c>
    </row>
    <row r="459" spans="1:20" hidden="1" x14ac:dyDescent="0.25">
      <c r="A459" s="7" t="s">
        <v>48</v>
      </c>
    </row>
    <row r="460" spans="1:20" hidden="1" x14ac:dyDescent="0.25">
      <c r="A460" s="7" t="s">
        <v>48</v>
      </c>
    </row>
    <row r="461" spans="1:20" hidden="1" x14ac:dyDescent="0.25">
      <c r="A461" s="7" t="s">
        <v>48</v>
      </c>
    </row>
    <row r="462" spans="1:20" hidden="1" x14ac:dyDescent="0.25">
      <c r="A462" s="7" t="s">
        <v>48</v>
      </c>
    </row>
    <row r="463" spans="1:20" hidden="1" x14ac:dyDescent="0.25">
      <c r="A463" s="7" t="s">
        <v>48</v>
      </c>
    </row>
    <row r="464" spans="1:20" hidden="1" x14ac:dyDescent="0.25">
      <c r="A464" s="7" t="s">
        <v>48</v>
      </c>
    </row>
    <row r="465" spans="1:20" hidden="1" x14ac:dyDescent="0.25">
      <c r="A465" s="7" t="s">
        <v>48</v>
      </c>
    </row>
    <row r="466" spans="1:20" hidden="1" x14ac:dyDescent="0.25">
      <c r="A466" s="7" t="s">
        <v>48</v>
      </c>
    </row>
    <row r="467" spans="1:20" hidden="1" x14ac:dyDescent="0.25">
      <c r="A467" s="7" t="s">
        <v>48</v>
      </c>
    </row>
    <row r="468" spans="1:20" hidden="1" x14ac:dyDescent="0.25">
      <c r="A468" s="7" t="s">
        <v>50</v>
      </c>
    </row>
    <row r="469" spans="1:20" hidden="1" x14ac:dyDescent="0.25">
      <c r="A469" s="7" t="s">
        <v>50</v>
      </c>
    </row>
    <row r="470" spans="1:20" hidden="1" x14ac:dyDescent="0.25">
      <c r="A470" s="7" t="s">
        <v>50</v>
      </c>
    </row>
    <row r="471" spans="1:20" hidden="1" x14ac:dyDescent="0.25">
      <c r="A471" s="7" t="s">
        <v>68</v>
      </c>
    </row>
    <row r="472" spans="1:20" hidden="1" x14ac:dyDescent="0.25">
      <c r="A472" s="7" t="s">
        <v>69</v>
      </c>
    </row>
    <row r="473" spans="1:20" hidden="1" x14ac:dyDescent="0.25">
      <c r="A473" s="7" t="s">
        <v>51</v>
      </c>
    </row>
    <row r="474" spans="1:20" hidden="1" x14ac:dyDescent="0.25">
      <c r="A474" s="7" t="s">
        <v>59</v>
      </c>
    </row>
    <row r="475" spans="1:20" x14ac:dyDescent="0.25">
      <c r="A475" s="7">
        <v>9</v>
      </c>
      <c r="B475" s="19" t="s">
        <v>133</v>
      </c>
      <c r="C475" s="19"/>
      <c r="D475" s="65" t="s">
        <v>134</v>
      </c>
      <c r="E475" s="66"/>
      <c r="F475" s="66"/>
      <c r="G475" s="66"/>
      <c r="H475" s="66"/>
      <c r="I475" s="21" t="s">
        <v>14</v>
      </c>
      <c r="J475" s="22">
        <v>1</v>
      </c>
      <c r="K475" s="22"/>
      <c r="L475" s="23"/>
      <c r="M475" s="24">
        <f>IF(AND(J475= "",K475= ""), 0, ROUND(ROUND(L475, 2) * ROUND(IF(K475="",J475,K475),  0), 2))</f>
        <v>0</v>
      </c>
      <c r="N475" s="7"/>
      <c r="P475" s="25">
        <v>0.2</v>
      </c>
      <c r="T475" s="7">
        <v>1898</v>
      </c>
    </row>
    <row r="476" spans="1:20" hidden="1" x14ac:dyDescent="0.25">
      <c r="A476" s="7" t="s">
        <v>48</v>
      </c>
    </row>
    <row r="477" spans="1:20" hidden="1" x14ac:dyDescent="0.25">
      <c r="A477" s="7" t="s">
        <v>48</v>
      </c>
    </row>
    <row r="478" spans="1:20" hidden="1" x14ac:dyDescent="0.25">
      <c r="A478" s="7" t="s">
        <v>48</v>
      </c>
    </row>
    <row r="479" spans="1:20" hidden="1" x14ac:dyDescent="0.25">
      <c r="A479" s="7" t="s">
        <v>48</v>
      </c>
    </row>
    <row r="480" spans="1:20" hidden="1" x14ac:dyDescent="0.25">
      <c r="A480" s="7" t="s">
        <v>48</v>
      </c>
    </row>
    <row r="481" spans="1:20" hidden="1" x14ac:dyDescent="0.25">
      <c r="A481" s="7" t="s">
        <v>48</v>
      </c>
    </row>
    <row r="482" spans="1:20" hidden="1" x14ac:dyDescent="0.25">
      <c r="A482" s="7" t="s">
        <v>48</v>
      </c>
    </row>
    <row r="483" spans="1:20" hidden="1" x14ac:dyDescent="0.25">
      <c r="A483" s="7" t="s">
        <v>48</v>
      </c>
    </row>
    <row r="484" spans="1:20" hidden="1" x14ac:dyDescent="0.25">
      <c r="A484" s="7" t="s">
        <v>48</v>
      </c>
    </row>
    <row r="485" spans="1:20" hidden="1" x14ac:dyDescent="0.25">
      <c r="A485" s="7" t="s">
        <v>48</v>
      </c>
    </row>
    <row r="486" spans="1:20" hidden="1" x14ac:dyDescent="0.25">
      <c r="A486" s="7" t="s">
        <v>48</v>
      </c>
    </row>
    <row r="487" spans="1:20" hidden="1" x14ac:dyDescent="0.25">
      <c r="A487" s="7" t="s">
        <v>48</v>
      </c>
    </row>
    <row r="488" spans="1:20" hidden="1" x14ac:dyDescent="0.25">
      <c r="A488" s="7" t="s">
        <v>50</v>
      </c>
    </row>
    <row r="489" spans="1:20" hidden="1" x14ac:dyDescent="0.25">
      <c r="A489" s="7" t="s">
        <v>50</v>
      </c>
    </row>
    <row r="490" spans="1:20" hidden="1" x14ac:dyDescent="0.25">
      <c r="A490" s="7" t="s">
        <v>50</v>
      </c>
    </row>
    <row r="491" spans="1:20" hidden="1" x14ac:dyDescent="0.25">
      <c r="A491" s="7" t="s">
        <v>51</v>
      </c>
    </row>
    <row r="492" spans="1:20" hidden="1" x14ac:dyDescent="0.25">
      <c r="A492" s="7" t="s">
        <v>59</v>
      </c>
    </row>
    <row r="493" spans="1:20" x14ac:dyDescent="0.25">
      <c r="A493" s="7">
        <v>9</v>
      </c>
      <c r="B493" s="19" t="s">
        <v>135</v>
      </c>
      <c r="C493" s="19"/>
      <c r="D493" s="65" t="s">
        <v>136</v>
      </c>
      <c r="E493" s="66"/>
      <c r="F493" s="66"/>
      <c r="G493" s="66"/>
      <c r="H493" s="66"/>
      <c r="I493" s="21" t="s">
        <v>14</v>
      </c>
      <c r="J493" s="22">
        <v>2</v>
      </c>
      <c r="K493" s="22"/>
      <c r="L493" s="23"/>
      <c r="M493" s="24">
        <f>IF(AND(J493= "",K493= ""), 0, ROUND(ROUND(L493, 2) * ROUND(IF(K493="",J493,K493),  0), 2))</f>
        <v>0</v>
      </c>
      <c r="N493" s="7"/>
      <c r="P493" s="25">
        <v>0.2</v>
      </c>
      <c r="T493" s="7">
        <v>1898</v>
      </c>
    </row>
    <row r="494" spans="1:20" hidden="1" x14ac:dyDescent="0.25">
      <c r="A494" s="7" t="s">
        <v>48</v>
      </c>
    </row>
    <row r="495" spans="1:20" hidden="1" x14ac:dyDescent="0.25">
      <c r="A495" s="7" t="s">
        <v>48</v>
      </c>
    </row>
    <row r="496" spans="1:20" hidden="1" x14ac:dyDescent="0.25">
      <c r="A496" s="7" t="s">
        <v>48</v>
      </c>
    </row>
    <row r="497" spans="1:1" hidden="1" x14ac:dyDescent="0.25">
      <c r="A497" s="7" t="s">
        <v>48</v>
      </c>
    </row>
    <row r="498" spans="1:1" hidden="1" x14ac:dyDescent="0.25">
      <c r="A498" s="7" t="s">
        <v>48</v>
      </c>
    </row>
    <row r="499" spans="1:1" hidden="1" x14ac:dyDescent="0.25">
      <c r="A499" s="7" t="s">
        <v>48</v>
      </c>
    </row>
    <row r="500" spans="1:1" hidden="1" x14ac:dyDescent="0.25">
      <c r="A500" s="7" t="s">
        <v>48</v>
      </c>
    </row>
    <row r="501" spans="1:1" hidden="1" x14ac:dyDescent="0.25">
      <c r="A501" s="7" t="s">
        <v>48</v>
      </c>
    </row>
    <row r="502" spans="1:1" hidden="1" x14ac:dyDescent="0.25">
      <c r="A502" s="7" t="s">
        <v>48</v>
      </c>
    </row>
    <row r="503" spans="1:1" hidden="1" x14ac:dyDescent="0.25">
      <c r="A503" s="7" t="s">
        <v>48</v>
      </c>
    </row>
    <row r="504" spans="1:1" hidden="1" x14ac:dyDescent="0.25">
      <c r="A504" s="7" t="s">
        <v>48</v>
      </c>
    </row>
    <row r="505" spans="1:1" hidden="1" x14ac:dyDescent="0.25">
      <c r="A505" s="7" t="s">
        <v>48</v>
      </c>
    </row>
    <row r="506" spans="1:1" hidden="1" x14ac:dyDescent="0.25">
      <c r="A506" s="7" t="s">
        <v>48</v>
      </c>
    </row>
    <row r="507" spans="1:1" hidden="1" x14ac:dyDescent="0.25">
      <c r="A507" s="7" t="s">
        <v>48</v>
      </c>
    </row>
    <row r="508" spans="1:1" hidden="1" x14ac:dyDescent="0.25">
      <c r="A508" s="7" t="s">
        <v>50</v>
      </c>
    </row>
    <row r="509" spans="1:1" hidden="1" x14ac:dyDescent="0.25">
      <c r="A509" s="7" t="s">
        <v>50</v>
      </c>
    </row>
    <row r="510" spans="1:1" hidden="1" x14ac:dyDescent="0.25">
      <c r="A510" s="7" t="s">
        <v>50</v>
      </c>
    </row>
    <row r="511" spans="1:1" hidden="1" x14ac:dyDescent="0.25">
      <c r="A511" s="7" t="s">
        <v>50</v>
      </c>
    </row>
    <row r="512" spans="1:1" hidden="1" x14ac:dyDescent="0.25">
      <c r="A512" s="7" t="s">
        <v>51</v>
      </c>
    </row>
    <row r="513" spans="1:20" hidden="1" x14ac:dyDescent="0.25">
      <c r="A513" s="7" t="s">
        <v>59</v>
      </c>
    </row>
    <row r="514" spans="1:20" x14ac:dyDescent="0.25">
      <c r="A514" s="7">
        <v>9</v>
      </c>
      <c r="B514" s="19" t="s">
        <v>137</v>
      </c>
      <c r="C514" s="19"/>
      <c r="D514" s="65" t="s">
        <v>138</v>
      </c>
      <c r="E514" s="66"/>
      <c r="F514" s="66"/>
      <c r="G514" s="66"/>
      <c r="H514" s="66"/>
      <c r="I514" s="21" t="s">
        <v>47</v>
      </c>
      <c r="J514" s="22">
        <v>1</v>
      </c>
      <c r="K514" s="22"/>
      <c r="L514" s="23"/>
      <c r="M514" s="24">
        <f>IF(AND(J514= "",K514= ""), 0, ROUND(ROUND(L514, 2) * ROUND(IF(K514="",J514,K514),  0), 2))</f>
        <v>0</v>
      </c>
      <c r="N514" s="7"/>
      <c r="P514" s="25">
        <v>0.2</v>
      </c>
      <c r="T514" s="7">
        <v>1898</v>
      </c>
    </row>
    <row r="515" spans="1:20" hidden="1" x14ac:dyDescent="0.25">
      <c r="A515" s="7" t="s">
        <v>48</v>
      </c>
    </row>
    <row r="516" spans="1:20" hidden="1" x14ac:dyDescent="0.25">
      <c r="A516" s="7" t="s">
        <v>48</v>
      </c>
    </row>
    <row r="517" spans="1:20" hidden="1" x14ac:dyDescent="0.25">
      <c r="A517" s="7" t="s">
        <v>48</v>
      </c>
    </row>
    <row r="518" spans="1:20" hidden="1" x14ac:dyDescent="0.25">
      <c r="A518" s="7" t="s">
        <v>48</v>
      </c>
    </row>
    <row r="519" spans="1:20" hidden="1" x14ac:dyDescent="0.25">
      <c r="A519" s="7" t="s">
        <v>50</v>
      </c>
    </row>
    <row r="520" spans="1:20" hidden="1" x14ac:dyDescent="0.25">
      <c r="A520" s="7" t="s">
        <v>50</v>
      </c>
    </row>
    <row r="521" spans="1:20" hidden="1" x14ac:dyDescent="0.25">
      <c r="A521" s="7" t="s">
        <v>51</v>
      </c>
    </row>
    <row r="522" spans="1:20" hidden="1" x14ac:dyDescent="0.25">
      <c r="A522" s="7" t="s">
        <v>72</v>
      </c>
    </row>
    <row r="523" spans="1:20" x14ac:dyDescent="0.25">
      <c r="A523" s="7" t="s">
        <v>42</v>
      </c>
      <c r="B523" s="20"/>
      <c r="C523" s="20"/>
      <c r="D523" s="69"/>
      <c r="E523" s="69"/>
      <c r="F523" s="69"/>
      <c r="G523" s="69"/>
      <c r="H523" s="69"/>
      <c r="M523" s="20"/>
    </row>
    <row r="524" spans="1:20" x14ac:dyDescent="0.25">
      <c r="B524" s="20"/>
      <c r="C524" s="20"/>
      <c r="D524" s="72" t="s">
        <v>44</v>
      </c>
      <c r="E524" s="73"/>
      <c r="F524" s="73"/>
      <c r="G524" s="73"/>
      <c r="H524" s="73"/>
      <c r="I524" s="70"/>
      <c r="J524" s="70"/>
      <c r="K524" s="70"/>
      <c r="L524" s="70"/>
      <c r="M524" s="71"/>
    </row>
    <row r="525" spans="1:20" x14ac:dyDescent="0.25">
      <c r="B525" s="20"/>
      <c r="C525" s="20"/>
      <c r="D525" s="75"/>
      <c r="E525" s="47"/>
      <c r="F525" s="47"/>
      <c r="G525" s="47"/>
      <c r="H525" s="47"/>
      <c r="I525" s="47"/>
      <c r="J525" s="47"/>
      <c r="K525" s="47"/>
      <c r="L525" s="47"/>
      <c r="M525" s="74"/>
    </row>
    <row r="526" spans="1:20" x14ac:dyDescent="0.25">
      <c r="B526" s="117"/>
      <c r="C526" s="20"/>
      <c r="D526" s="78" t="s">
        <v>139</v>
      </c>
      <c r="E526" s="79"/>
      <c r="F526" s="79"/>
      <c r="G526" s="79"/>
      <c r="H526" s="79"/>
      <c r="I526" s="76">
        <f>SUMIF(N10:N523, IF(N9="","",N9), M10:M523)</f>
        <v>0</v>
      </c>
      <c r="J526" s="76"/>
      <c r="K526" s="76"/>
      <c r="L526" s="76"/>
      <c r="M526" s="77"/>
    </row>
    <row r="527" spans="1:20" hidden="1" x14ac:dyDescent="0.25">
      <c r="B527" s="20"/>
      <c r="C527" s="20"/>
      <c r="D527" s="82" t="s">
        <v>140</v>
      </c>
      <c r="E527" s="83"/>
      <c r="F527" s="83"/>
      <c r="G527" s="83"/>
      <c r="H527" s="83"/>
      <c r="I527" s="80">
        <f>ROUND(SUMIF(N10:N523, IF(N9="","",N9), M10:M523) * 0.2, 2)</f>
        <v>0</v>
      </c>
      <c r="J527" s="80"/>
      <c r="K527" s="80"/>
      <c r="L527" s="80"/>
      <c r="M527" s="81"/>
    </row>
    <row r="528" spans="1:20" hidden="1" x14ac:dyDescent="0.25">
      <c r="B528" s="20"/>
      <c r="C528" s="20"/>
      <c r="D528" s="78" t="s">
        <v>141</v>
      </c>
      <c r="E528" s="79"/>
      <c r="F528" s="79"/>
      <c r="G528" s="79"/>
      <c r="H528" s="79"/>
      <c r="I528" s="76">
        <f>SUM(I526:I527)</f>
        <v>0</v>
      </c>
      <c r="J528" s="76"/>
      <c r="K528" s="76"/>
      <c r="L528" s="76"/>
      <c r="M528" s="77"/>
    </row>
    <row r="529" spans="1:13" x14ac:dyDescent="0.25">
      <c r="B529" s="114"/>
      <c r="C529" s="114"/>
      <c r="D529" s="115"/>
      <c r="E529" s="115"/>
      <c r="F529" s="115"/>
      <c r="G529" s="115"/>
      <c r="H529" s="115"/>
      <c r="I529" s="116"/>
      <c r="J529" s="116"/>
      <c r="K529" s="116"/>
      <c r="L529" s="116"/>
      <c r="M529" s="116"/>
    </row>
    <row r="530" spans="1:13" x14ac:dyDescent="0.25">
      <c r="B530" s="114"/>
      <c r="C530" s="114"/>
      <c r="D530" s="115"/>
      <c r="E530" s="115"/>
      <c r="F530" s="115"/>
      <c r="G530" s="115"/>
      <c r="H530" s="115"/>
      <c r="I530" s="116"/>
      <c r="J530" s="116"/>
      <c r="K530" s="116"/>
      <c r="L530" s="116"/>
      <c r="M530" s="116"/>
    </row>
    <row r="531" spans="1:13" ht="31.5" customHeight="1" x14ac:dyDescent="0.25">
      <c r="B531" s="114"/>
      <c r="C531" s="114"/>
      <c r="D531" s="118" t="s">
        <v>142</v>
      </c>
      <c r="E531" s="118"/>
      <c r="F531" s="118"/>
      <c r="G531" s="118"/>
      <c r="H531" s="118"/>
      <c r="I531" s="118"/>
      <c r="J531" s="118"/>
      <c r="K531" s="118"/>
      <c r="L531" s="118"/>
      <c r="M531" s="118"/>
    </row>
    <row r="532" spans="1:13" ht="31.5" customHeight="1" x14ac:dyDescent="0.25">
      <c r="B532" s="114"/>
      <c r="C532" s="114"/>
      <c r="D532" s="119"/>
      <c r="E532" s="119"/>
      <c r="F532" s="119"/>
      <c r="G532" s="119"/>
      <c r="H532" s="119"/>
      <c r="I532" s="119"/>
      <c r="J532" s="119"/>
      <c r="K532" s="119"/>
      <c r="L532" s="119"/>
      <c r="M532" s="119"/>
    </row>
    <row r="533" spans="1:13" x14ac:dyDescent="0.25">
      <c r="D533" s="84" t="s">
        <v>143</v>
      </c>
      <c r="E533" s="85"/>
      <c r="F533" s="85"/>
      <c r="G533" s="85"/>
      <c r="H533" s="85"/>
      <c r="I533" s="31"/>
      <c r="J533" s="31"/>
      <c r="K533" s="31"/>
      <c r="L533" s="31"/>
      <c r="M533" s="32"/>
    </row>
    <row r="534" spans="1:13" x14ac:dyDescent="0.25">
      <c r="D534" s="86"/>
      <c r="E534" s="87"/>
      <c r="F534" s="87"/>
      <c r="G534" s="87"/>
      <c r="H534" s="87"/>
      <c r="I534" s="87"/>
      <c r="J534" s="87"/>
      <c r="K534" s="87"/>
      <c r="L534" s="87"/>
      <c r="M534" s="88"/>
    </row>
    <row r="535" spans="1:13" x14ac:dyDescent="0.25">
      <c r="A535" s="26"/>
      <c r="D535" s="89" t="s">
        <v>139</v>
      </c>
      <c r="E535" s="47"/>
      <c r="F535" s="47"/>
      <c r="G535" s="47"/>
      <c r="H535" s="47"/>
      <c r="I535" s="90">
        <f>SUMIF(N5:N531, IF(N4="","",N4), M5:M531)</f>
        <v>0</v>
      </c>
      <c r="J535" s="91"/>
      <c r="K535" s="91"/>
      <c r="L535" s="91"/>
      <c r="M535" s="92"/>
    </row>
    <row r="536" spans="1:13" x14ac:dyDescent="0.25">
      <c r="A536" s="26"/>
      <c r="D536" s="89" t="s">
        <v>140</v>
      </c>
      <c r="E536" s="47"/>
      <c r="F536" s="47"/>
      <c r="G536" s="47"/>
      <c r="H536" s="47"/>
      <c r="I536" s="90">
        <f>ROUND(SUMIF(N5:N531, IF(N4="","",N4), M5:M531) * 0.2, 2)</f>
        <v>0</v>
      </c>
      <c r="J536" s="91"/>
      <c r="K536" s="91"/>
      <c r="L536" s="91"/>
      <c r="M536" s="92"/>
    </row>
    <row r="537" spans="1:13" x14ac:dyDescent="0.25">
      <c r="D537" s="93" t="s">
        <v>141</v>
      </c>
      <c r="E537" s="94"/>
      <c r="F537" s="94"/>
      <c r="G537" s="94"/>
      <c r="H537" s="94"/>
      <c r="I537" s="95">
        <f>SUM(I535:I536)</f>
        <v>0</v>
      </c>
      <c r="J537" s="96"/>
      <c r="K537" s="96"/>
      <c r="L537" s="96"/>
      <c r="M537" s="97"/>
    </row>
    <row r="538" spans="1:13" x14ac:dyDescent="0.25">
      <c r="D538" s="98"/>
      <c r="E538" s="47"/>
      <c r="F538" s="47"/>
      <c r="G538" s="47"/>
      <c r="H538" s="47"/>
      <c r="I538" s="47"/>
      <c r="J538" s="47"/>
      <c r="K538" s="47"/>
      <c r="L538" s="47"/>
      <c r="M538" s="47"/>
    </row>
    <row r="539" spans="1:13" x14ac:dyDescent="0.25">
      <c r="D539" s="99" t="s">
        <v>144</v>
      </c>
      <c r="E539" s="99"/>
      <c r="F539" s="99"/>
      <c r="G539" s="99"/>
      <c r="H539" s="99"/>
      <c r="I539" s="99"/>
      <c r="J539" s="99"/>
      <c r="K539" s="99"/>
      <c r="L539" s="99"/>
      <c r="M539" s="99"/>
    </row>
    <row r="540" spans="1:13" x14ac:dyDescent="0.25">
      <c r="D540" s="100" t="str">
        <f>IF(Paramètres!AA2&lt;&gt;"",Paramètres!AA2,"")</f>
        <v xml:space="preserve">Zéro euro </v>
      </c>
      <c r="E540" s="100"/>
      <c r="F540" s="100"/>
      <c r="G540" s="100"/>
      <c r="H540" s="100"/>
      <c r="I540" s="100"/>
      <c r="J540" s="100"/>
      <c r="K540" s="100"/>
      <c r="L540" s="100"/>
      <c r="M540" s="100"/>
    </row>
    <row r="541" spans="1:13" x14ac:dyDescent="0.25">
      <c r="D541" s="100"/>
      <c r="E541" s="100"/>
      <c r="F541" s="100"/>
      <c r="G541" s="100"/>
      <c r="H541" s="100"/>
      <c r="I541" s="100"/>
      <c r="J541" s="100"/>
      <c r="K541" s="100"/>
      <c r="L541" s="100"/>
      <c r="M541" s="100"/>
    </row>
    <row r="542" spans="1:13" ht="56.65" customHeight="1" x14ac:dyDescent="0.25">
      <c r="H542" s="101" t="s">
        <v>145</v>
      </c>
      <c r="I542" s="101"/>
      <c r="J542" s="101"/>
      <c r="K542" s="101"/>
      <c r="L542" s="101"/>
      <c r="M542" s="101"/>
    </row>
    <row r="544" spans="1:13" ht="85.15" customHeight="1" x14ac:dyDescent="0.25">
      <c r="D544" s="102" t="s">
        <v>146</v>
      </c>
      <c r="E544" s="102"/>
      <c r="F544" s="102"/>
      <c r="H544" s="102" t="s">
        <v>147</v>
      </c>
      <c r="I544" s="102"/>
      <c r="J544" s="102"/>
      <c r="K544" s="102"/>
      <c r="L544" s="102"/>
      <c r="M544" s="102"/>
    </row>
    <row r="545" spans="4:13" x14ac:dyDescent="0.25">
      <c r="D545" s="103" t="s">
        <v>148</v>
      </c>
      <c r="E545" s="103"/>
      <c r="F545" s="103"/>
      <c r="G545" s="103"/>
      <c r="H545" s="103"/>
      <c r="I545" s="103"/>
      <c r="J545" s="103"/>
      <c r="K545" s="103"/>
      <c r="L545" s="103"/>
      <c r="M545" s="103"/>
    </row>
  </sheetData>
  <sheetProtection selectLockedCells="1"/>
  <mergeCells count="62">
    <mergeCell ref="D541:M541"/>
    <mergeCell ref="H542:M542"/>
    <mergeCell ref="D544:F544"/>
    <mergeCell ref="H544:M544"/>
    <mergeCell ref="D545:M545"/>
    <mergeCell ref="D537:H537"/>
    <mergeCell ref="I537:M537"/>
    <mergeCell ref="D538:M538"/>
    <mergeCell ref="D539:M539"/>
    <mergeCell ref="D540:M540"/>
    <mergeCell ref="D533:H533"/>
    <mergeCell ref="D534:M534"/>
    <mergeCell ref="D535:H535"/>
    <mergeCell ref="I535:M535"/>
    <mergeCell ref="D536:H536"/>
    <mergeCell ref="I536:M536"/>
    <mergeCell ref="I527:M527"/>
    <mergeCell ref="D527:H527"/>
    <mergeCell ref="I528:M528"/>
    <mergeCell ref="D528:H528"/>
    <mergeCell ref="D531:M531"/>
    <mergeCell ref="I524:M524"/>
    <mergeCell ref="D524:H524"/>
    <mergeCell ref="I525:M525"/>
    <mergeCell ref="D525:H525"/>
    <mergeCell ref="I526:M526"/>
    <mergeCell ref="D526:H526"/>
    <mergeCell ref="D457:H457"/>
    <mergeCell ref="D475:H475"/>
    <mergeCell ref="D493:H493"/>
    <mergeCell ref="D514:H514"/>
    <mergeCell ref="D523:H523"/>
    <mergeCell ref="D392:H392"/>
    <mergeCell ref="D411:H411"/>
    <mergeCell ref="D424:H424"/>
    <mergeCell ref="D439:H439"/>
    <mergeCell ref="D456:H456"/>
    <mergeCell ref="D261:H261"/>
    <mergeCell ref="D287:H287"/>
    <mergeCell ref="D324:H324"/>
    <mergeCell ref="D350:H350"/>
    <mergeCell ref="D351:H351"/>
    <mergeCell ref="D215:H215"/>
    <mergeCell ref="D216:H216"/>
    <mergeCell ref="D217:H217"/>
    <mergeCell ref="D226:H226"/>
    <mergeCell ref="D245:H245"/>
    <mergeCell ref="D91:H91"/>
    <mergeCell ref="D106:H106"/>
    <mergeCell ref="D118:H118"/>
    <mergeCell ref="D119:H119"/>
    <mergeCell ref="D149:H149"/>
    <mergeCell ref="D36:H36"/>
    <mergeCell ref="D44:H44"/>
    <mergeCell ref="D47:H47"/>
    <mergeCell ref="D62:H62"/>
    <mergeCell ref="D75:H75"/>
    <mergeCell ref="D3:H3"/>
    <mergeCell ref="D4:H4"/>
    <mergeCell ref="D9:H9"/>
    <mergeCell ref="D10:H10"/>
    <mergeCell ref="D22:H22"/>
  </mergeCells>
  <printOptions horizontalCentered="1"/>
  <pageMargins left="0.55118110236220474" right="0.55118110236220474" top="0.74803149606299213" bottom="0.55118110236220474" header="0.23622047244094491" footer="0.23622047244094491"/>
  <pageSetup paperSize="9" scale="92" fitToHeight="0" orientation="portrait" r:id="rId1"/>
  <headerFooter>
    <oddHeader>&amp;L&amp;"-,Gras"D.R.F.I.P. de Normandie et de la Seine-Maritime&amp;"-,Normal"
Réaménagement des "Accueils" de l'Hôtel des Finances Publiques - LE HAVRE
              &amp;C&amp;"-,Gras"
Lot n°5 ELECTRICITE&amp;RAff : 2025.04.04
DCE -  Ind 1</oddHeader>
    <oddFooter>&amp;L2/10/2025&amp;CACE INGENIERIE&amp;RPage &amp;P/&amp;N</oddFooter>
  </headerFooter>
  <rowBreaks count="1" manualBreakCount="1">
    <brk id="5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149</v>
      </c>
      <c r="AA1" s="7">
        <f>IF(DPGF!I537&lt;&gt;"",DPGF!I537,"0")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150</v>
      </c>
      <c r="B3" s="33" t="s">
        <v>151</v>
      </c>
      <c r="C3" s="104" t="s">
        <v>176</v>
      </c>
      <c r="D3" s="104"/>
      <c r="E3" s="104"/>
      <c r="F3" s="104"/>
      <c r="G3" s="104"/>
      <c r="H3" s="104"/>
      <c r="I3" s="104"/>
      <c r="J3" s="10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152</v>
      </c>
      <c r="B5" s="33" t="s">
        <v>153</v>
      </c>
      <c r="C5" s="104" t="s">
        <v>177</v>
      </c>
      <c r="D5" s="104"/>
      <c r="E5" s="104"/>
      <c r="F5" s="104"/>
      <c r="G5" s="104"/>
      <c r="H5" s="104"/>
      <c r="I5" s="104"/>
      <c r="J5" s="10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162</v>
      </c>
      <c r="B7" s="33" t="s">
        <v>163</v>
      </c>
      <c r="C7" s="36" t="s">
        <v>178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164</v>
      </c>
      <c r="B9" s="33" t="s">
        <v>165</v>
      </c>
      <c r="C9" s="36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154</v>
      </c>
      <c r="B11" s="33" t="s">
        <v>155</v>
      </c>
      <c r="C11" s="104" t="s">
        <v>41</v>
      </c>
      <c r="D11" s="104"/>
      <c r="E11" s="104"/>
      <c r="F11" s="104"/>
      <c r="G11" s="104"/>
      <c r="H11" s="104"/>
      <c r="I11" s="104"/>
      <c r="J11" s="10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166</v>
      </c>
      <c r="B13" s="33" t="s">
        <v>167</v>
      </c>
      <c r="C13" s="36" t="s">
        <v>179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168</v>
      </c>
      <c r="B15" s="33" t="s">
        <v>169</v>
      </c>
      <c r="C15" s="36" t="s">
        <v>180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170</v>
      </c>
      <c r="B17" s="33" t="s">
        <v>171</v>
      </c>
      <c r="C17" s="36">
        <v>1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172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173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174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175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156</v>
      </c>
      <c r="B24" s="33" t="s">
        <v>157</v>
      </c>
      <c r="C24" s="104" t="s">
        <v>181</v>
      </c>
      <c r="D24" s="104"/>
      <c r="E24" s="104"/>
      <c r="F24" s="104"/>
      <c r="G24" s="104"/>
      <c r="H24" s="104"/>
      <c r="I24" s="104"/>
      <c r="J24" s="10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158</v>
      </c>
      <c r="B26" s="33" t="s">
        <v>159</v>
      </c>
      <c r="C26" s="104" t="s">
        <v>182</v>
      </c>
      <c r="D26" s="104"/>
      <c r="E26" s="104"/>
      <c r="F26" s="104"/>
      <c r="G26" s="104"/>
      <c r="H26" s="104"/>
      <c r="I26" s="104"/>
      <c r="J26" s="10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160</v>
      </c>
      <c r="B28" s="33" t="s">
        <v>161</v>
      </c>
      <c r="C28" s="104"/>
      <c r="D28" s="104"/>
      <c r="E28" s="104"/>
      <c r="F28" s="104"/>
      <c r="G28" s="104"/>
      <c r="H28" s="104"/>
      <c r="I28" s="104"/>
      <c r="J28" s="10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183</v>
      </c>
      <c r="B1" s="7" t="s">
        <v>184</v>
      </c>
    </row>
    <row r="2" spans="1:3" x14ac:dyDescent="0.25">
      <c r="A2" s="7" t="s">
        <v>185</v>
      </c>
      <c r="B2" s="7" t="s">
        <v>176</v>
      </c>
    </row>
    <row r="3" spans="1:3" x14ac:dyDescent="0.25">
      <c r="A3" s="7" t="s">
        <v>186</v>
      </c>
      <c r="B3" s="7">
        <v>1</v>
      </c>
    </row>
    <row r="4" spans="1:3" x14ac:dyDescent="0.25">
      <c r="A4" s="7" t="s">
        <v>187</v>
      </c>
      <c r="B4" s="7">
        <v>0</v>
      </c>
    </row>
    <row r="5" spans="1:3" x14ac:dyDescent="0.25">
      <c r="A5" s="7" t="s">
        <v>188</v>
      </c>
      <c r="B5" s="7">
        <v>0</v>
      </c>
    </row>
    <row r="6" spans="1:3" x14ac:dyDescent="0.25">
      <c r="A6" s="7" t="s">
        <v>189</v>
      </c>
      <c r="B6" s="7">
        <v>1</v>
      </c>
    </row>
    <row r="7" spans="1:3" x14ac:dyDescent="0.25">
      <c r="A7" s="7" t="s">
        <v>190</v>
      </c>
      <c r="B7" s="7">
        <v>1</v>
      </c>
    </row>
    <row r="8" spans="1:3" x14ac:dyDescent="0.25">
      <c r="A8" s="7" t="s">
        <v>191</v>
      </c>
      <c r="B8" s="7">
        <v>0</v>
      </c>
    </row>
    <row r="9" spans="1:3" x14ac:dyDescent="0.25">
      <c r="A9" s="7" t="s">
        <v>192</v>
      </c>
      <c r="B9" s="7">
        <v>0</v>
      </c>
    </row>
    <row r="10" spans="1:3" x14ac:dyDescent="0.25">
      <c r="A10" s="7" t="s">
        <v>193</v>
      </c>
      <c r="C10" s="7" t="s">
        <v>194</v>
      </c>
    </row>
    <row r="11" spans="1:3" x14ac:dyDescent="0.25">
      <c r="A11" s="7" t="s">
        <v>195</v>
      </c>
      <c r="B11" s="7">
        <v>0</v>
      </c>
    </row>
    <row r="12" spans="1:3" x14ac:dyDescent="0.25">
      <c r="A12" s="7" t="s">
        <v>196</v>
      </c>
      <c r="B12" s="7" t="s">
        <v>197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5" t="s">
        <v>198</v>
      </c>
      <c r="C2" s="105"/>
      <c r="D2" s="105"/>
      <c r="E2" s="105"/>
      <c r="F2" s="105"/>
      <c r="G2" s="105"/>
      <c r="H2" s="105"/>
      <c r="I2" s="105"/>
      <c r="J2" s="105"/>
    </row>
    <row r="4" spans="1:10" ht="12.75" customHeight="1" x14ac:dyDescent="0.25">
      <c r="A4" s="35" t="s">
        <v>150</v>
      </c>
      <c r="B4" s="33" t="s">
        <v>199</v>
      </c>
      <c r="C4" s="106"/>
      <c r="D4" s="106"/>
      <c r="E4" s="106"/>
      <c r="F4" s="106"/>
      <c r="G4" s="106"/>
      <c r="H4" s="106"/>
      <c r="I4" s="106"/>
      <c r="J4" s="106"/>
    </row>
    <row r="6" spans="1:10" ht="12.75" customHeight="1" x14ac:dyDescent="0.25">
      <c r="A6" s="35" t="s">
        <v>152</v>
      </c>
      <c r="B6" s="33" t="s">
        <v>200</v>
      </c>
      <c r="C6" s="106"/>
      <c r="D6" s="106"/>
      <c r="E6" s="106"/>
      <c r="F6" s="106"/>
      <c r="G6" s="106"/>
      <c r="H6" s="106"/>
      <c r="I6" s="106"/>
      <c r="J6" s="106"/>
    </row>
    <row r="8" spans="1:10" ht="12.75" customHeight="1" x14ac:dyDescent="0.25">
      <c r="A8" s="35" t="s">
        <v>162</v>
      </c>
      <c r="B8" s="33" t="s">
        <v>201</v>
      </c>
      <c r="C8" s="106"/>
      <c r="D8" s="106"/>
      <c r="E8" s="106"/>
      <c r="F8" s="106"/>
      <c r="G8" s="106"/>
      <c r="H8" s="106"/>
      <c r="I8" s="106"/>
      <c r="J8" s="106"/>
    </row>
    <row r="10" spans="1:10" ht="12.75" customHeight="1" x14ac:dyDescent="0.25">
      <c r="A10" s="35" t="s">
        <v>164</v>
      </c>
      <c r="B10" s="33" t="s">
        <v>202</v>
      </c>
      <c r="C10" s="107"/>
      <c r="D10" s="107"/>
      <c r="E10" s="107"/>
      <c r="F10" s="107"/>
      <c r="G10" s="107"/>
      <c r="H10" s="107"/>
      <c r="I10" s="107"/>
      <c r="J10" s="107"/>
    </row>
    <row r="12" spans="1:10" ht="12.75" customHeight="1" x14ac:dyDescent="0.25">
      <c r="A12" s="35" t="s">
        <v>154</v>
      </c>
      <c r="B12" s="33" t="s">
        <v>203</v>
      </c>
      <c r="C12" s="106"/>
      <c r="D12" s="106"/>
      <c r="E12" s="106"/>
      <c r="F12" s="106"/>
      <c r="G12" s="106"/>
      <c r="H12" s="106"/>
      <c r="I12" s="106"/>
      <c r="J12" s="106"/>
    </row>
    <row r="14" spans="1:10" ht="12.75" customHeight="1" x14ac:dyDescent="0.25">
      <c r="A14" s="35" t="s">
        <v>166</v>
      </c>
      <c r="B14" s="33" t="s">
        <v>204</v>
      </c>
      <c r="C14" s="106"/>
      <c r="D14" s="106"/>
      <c r="E14" s="106"/>
      <c r="F14" s="106"/>
      <c r="G14" s="106"/>
      <c r="H14" s="106"/>
      <c r="I14" s="106"/>
      <c r="J14" s="106"/>
    </row>
    <row r="16" spans="1:10" ht="12.75" customHeight="1" x14ac:dyDescent="0.25">
      <c r="A16" s="35" t="s">
        <v>168</v>
      </c>
      <c r="B16" s="33" t="s">
        <v>205</v>
      </c>
      <c r="C16" s="106"/>
      <c r="D16" s="106"/>
      <c r="E16" s="106"/>
      <c r="F16" s="106"/>
      <c r="G16" s="106"/>
      <c r="H16" s="106"/>
      <c r="I16" s="106"/>
      <c r="J16" s="106"/>
    </row>
    <row r="18" spans="1:10" ht="12.75" customHeight="1" x14ac:dyDescent="0.25">
      <c r="A18" s="35" t="s">
        <v>170</v>
      </c>
      <c r="B18" s="33" t="s">
        <v>206</v>
      </c>
      <c r="C18" s="108"/>
      <c r="D18" s="108"/>
      <c r="E18" s="108"/>
      <c r="F18" s="108"/>
      <c r="G18" s="108"/>
      <c r="H18" s="108"/>
      <c r="I18" s="108"/>
      <c r="J18" s="108"/>
    </row>
    <row r="20" spans="1:10" ht="12.75" customHeight="1" x14ac:dyDescent="0.25">
      <c r="A20" s="35" t="s">
        <v>207</v>
      </c>
      <c r="B20" s="33" t="s">
        <v>208</v>
      </c>
      <c r="C20" s="108"/>
      <c r="D20" s="108"/>
      <c r="E20" s="108"/>
      <c r="F20" s="108"/>
      <c r="G20" s="108"/>
      <c r="H20" s="108"/>
      <c r="I20" s="108"/>
      <c r="J20" s="108"/>
    </row>
    <row r="22" spans="1:10" ht="12.75" customHeight="1" x14ac:dyDescent="0.25">
      <c r="A22" s="35" t="s">
        <v>156</v>
      </c>
      <c r="B22" s="33" t="s">
        <v>209</v>
      </c>
      <c r="C22" s="108"/>
      <c r="D22" s="108"/>
      <c r="E22" s="108"/>
      <c r="F22" s="108"/>
      <c r="G22" s="108"/>
      <c r="H22" s="108"/>
      <c r="I22" s="108"/>
      <c r="J22" s="108"/>
    </row>
    <row r="24" spans="1:10" ht="12.75" customHeight="1" x14ac:dyDescent="0.25">
      <c r="A24" s="35" t="s">
        <v>158</v>
      </c>
      <c r="B24" s="33" t="s">
        <v>210</v>
      </c>
      <c r="C24" s="106"/>
      <c r="D24" s="106"/>
      <c r="E24" s="106"/>
      <c r="F24" s="106"/>
      <c r="G24" s="106"/>
      <c r="H24" s="106"/>
      <c r="I24" s="106"/>
      <c r="J24" s="106"/>
    </row>
    <row r="28" spans="1:10" ht="60" customHeight="1" x14ac:dyDescent="0.25">
      <c r="A28" s="35" t="s">
        <v>160</v>
      </c>
      <c r="B28" s="33" t="s">
        <v>211</v>
      </c>
      <c r="C28" s="106"/>
      <c r="D28" s="106"/>
      <c r="E28" s="106"/>
      <c r="F28" s="106"/>
      <c r="G28" s="106"/>
      <c r="H28" s="106"/>
      <c r="I28" s="106"/>
      <c r="J28" s="10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9" t="s">
        <v>212</v>
      </c>
      <c r="C2" s="109"/>
      <c r="D2" s="109"/>
      <c r="E2" s="109"/>
      <c r="F2" s="109"/>
    </row>
    <row r="4" spans="2:6" ht="12.75" customHeight="1" x14ac:dyDescent="0.25">
      <c r="B4" s="41" t="s">
        <v>213</v>
      </c>
      <c r="C4" s="41" t="s">
        <v>214</v>
      </c>
      <c r="D4" s="41" t="s">
        <v>215</v>
      </c>
      <c r="E4" s="41" t="s">
        <v>216</v>
      </c>
      <c r="F4" s="41" t="s">
        <v>217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ACE ACE</cp:lastModifiedBy>
  <cp:lastPrinted>2025-10-02T09:17:24Z</cp:lastPrinted>
  <dcterms:created xsi:type="dcterms:W3CDTF">2025-10-02T09:10:38Z</dcterms:created>
  <dcterms:modified xsi:type="dcterms:W3CDTF">2025-10-02T09:17:27Z</dcterms:modified>
</cp:coreProperties>
</file>